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lbwa\Dropbox\Holte Tennisklub\04_Udvalg\Juniorer\"/>
    </mc:Choice>
  </mc:AlternateContent>
  <bookViews>
    <workbookView xWindow="0" yWindow="0" windowWidth="24000" windowHeight="9510" firstSheet="2" activeTab="2"/>
  </bookViews>
  <sheets>
    <sheet name="Spilleroversigt_gl" sheetId="12" state="hidden" r:id="rId1"/>
    <sheet name="Spilleroversigt" sheetId="8" state="hidden" r:id="rId2"/>
    <sheet name="Mandag" sheetId="1" r:id="rId3"/>
    <sheet name="Tirsdag" sheetId="2" r:id="rId4"/>
    <sheet name="Onsdag" sheetId="7" r:id="rId5"/>
    <sheet name="Torsdag" sheetId="6" r:id="rId6"/>
    <sheet name="Fredag" sheetId="5" r:id="rId7"/>
    <sheet name="Søndag" sheetId="4" r:id="rId8"/>
    <sheet name="Trænere" sheetId="3" r:id="rId9"/>
    <sheet name="Ark1" sheetId="9" state="hidden" r:id="rId10"/>
  </sheets>
  <definedNames>
    <definedName name="_xlnm.Print_Area" localSheetId="2">Mandag!$A$1:$D$34</definedName>
    <definedName name="_xlnm.Print_Area" localSheetId="4">Onsdag!$A$1:$D$46</definedName>
    <definedName name="_xlnm.Print_Area" localSheetId="3">Tirsdag!$A$1:$G$51</definedName>
    <definedName name="_xlnm.Print_Area" localSheetId="5">Torsdag!$A$1:$B$40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2" i="8" l="1"/>
  <c r="O182" i="8"/>
  <c r="E178" i="8"/>
  <c r="O178" i="8"/>
  <c r="E174" i="8"/>
  <c r="O174" i="8"/>
  <c r="E170" i="8"/>
  <c r="O170" i="8"/>
  <c r="E166" i="8"/>
  <c r="O166" i="8"/>
  <c r="E162" i="8"/>
  <c r="O162" i="8"/>
  <c r="E158" i="8"/>
  <c r="O158" i="8"/>
  <c r="E154" i="8"/>
  <c r="O154" i="8"/>
  <c r="E150" i="8"/>
  <c r="O150" i="8"/>
  <c r="E146" i="8"/>
  <c r="O146" i="8"/>
  <c r="E142" i="8"/>
  <c r="O142" i="8"/>
  <c r="E138" i="8"/>
  <c r="O138" i="8"/>
  <c r="I130" i="8"/>
  <c r="O130" i="8"/>
  <c r="I129" i="8"/>
  <c r="O129" i="8"/>
  <c r="I128" i="8"/>
  <c r="O128" i="8"/>
  <c r="I127" i="8"/>
  <c r="O127" i="8"/>
  <c r="I126" i="8"/>
  <c r="O126" i="8"/>
  <c r="I125" i="8"/>
  <c r="O125" i="8"/>
  <c r="I124" i="8"/>
  <c r="O124" i="8"/>
  <c r="I123" i="8"/>
  <c r="O123" i="8"/>
  <c r="I122" i="8"/>
  <c r="O122" i="8"/>
  <c r="I121" i="8"/>
  <c r="O121" i="8"/>
  <c r="I120" i="8"/>
  <c r="O120" i="8"/>
  <c r="I119" i="8"/>
  <c r="O119" i="8"/>
  <c r="I118" i="8"/>
  <c r="O118" i="8"/>
  <c r="I117" i="8"/>
  <c r="O117" i="8"/>
  <c r="I116" i="8"/>
  <c r="O116" i="8"/>
  <c r="I115" i="8"/>
  <c r="O115" i="8"/>
  <c r="I114" i="8"/>
  <c r="O114" i="8"/>
  <c r="I113" i="8"/>
  <c r="O113" i="8"/>
  <c r="I112" i="8"/>
  <c r="O112" i="8"/>
  <c r="I111" i="8"/>
  <c r="O111" i="8"/>
  <c r="I110" i="8"/>
  <c r="O110" i="8"/>
  <c r="I109" i="8"/>
  <c r="O109" i="8"/>
  <c r="I108" i="8"/>
  <c r="O108" i="8"/>
  <c r="I107" i="8"/>
  <c r="O107" i="8"/>
  <c r="I106" i="8"/>
  <c r="O106" i="8"/>
  <c r="I105" i="8"/>
  <c r="O105" i="8"/>
  <c r="I104" i="8"/>
  <c r="O104" i="8"/>
  <c r="I103" i="8"/>
  <c r="O103" i="8"/>
  <c r="I102" i="8"/>
  <c r="O102" i="8"/>
  <c r="I101" i="8"/>
  <c r="O101" i="8"/>
  <c r="I100" i="8"/>
  <c r="O100" i="8"/>
  <c r="I99" i="8"/>
  <c r="O99" i="8"/>
  <c r="I98" i="8"/>
  <c r="O98" i="8"/>
  <c r="I97" i="8"/>
  <c r="O97" i="8"/>
  <c r="I96" i="8"/>
  <c r="O96" i="8"/>
  <c r="I95" i="8"/>
  <c r="O95" i="8"/>
  <c r="I94" i="8"/>
  <c r="O94" i="8"/>
  <c r="I93" i="8"/>
  <c r="O93" i="8"/>
  <c r="I92" i="8"/>
  <c r="O92" i="8"/>
  <c r="I91" i="8"/>
  <c r="O91" i="8"/>
  <c r="I90" i="8"/>
  <c r="O90" i="8"/>
  <c r="I89" i="8"/>
  <c r="O89" i="8"/>
  <c r="I88" i="8"/>
  <c r="O88" i="8"/>
  <c r="I87" i="8"/>
  <c r="O87" i="8"/>
  <c r="I86" i="8"/>
  <c r="O86" i="8"/>
  <c r="I85" i="8"/>
  <c r="O85" i="8"/>
  <c r="I84" i="8"/>
  <c r="O84" i="8"/>
  <c r="I83" i="8"/>
  <c r="O83" i="8"/>
  <c r="I82" i="8"/>
  <c r="O82" i="8"/>
  <c r="I81" i="8"/>
  <c r="O81" i="8"/>
  <c r="I80" i="8"/>
  <c r="O80" i="8"/>
  <c r="I79" i="8"/>
  <c r="O79" i="8"/>
  <c r="I78" i="8"/>
  <c r="O78" i="8"/>
  <c r="I77" i="8"/>
  <c r="O77" i="8"/>
  <c r="I76" i="8"/>
  <c r="O76" i="8"/>
  <c r="I75" i="8"/>
  <c r="O75" i="8"/>
  <c r="I74" i="8"/>
  <c r="O74" i="8"/>
  <c r="I73" i="8"/>
  <c r="O73" i="8"/>
  <c r="I72" i="8"/>
  <c r="O72" i="8"/>
  <c r="I71" i="8"/>
  <c r="O71" i="8"/>
  <c r="B70" i="8"/>
  <c r="I70" i="8"/>
  <c r="I69" i="8"/>
  <c r="O69" i="8"/>
  <c r="I68" i="8"/>
  <c r="O68" i="8"/>
  <c r="I67" i="8"/>
  <c r="O67" i="8"/>
  <c r="I66" i="8"/>
  <c r="O66" i="8"/>
  <c r="I65" i="8"/>
  <c r="O65" i="8"/>
  <c r="I64" i="8"/>
  <c r="O64" i="8"/>
  <c r="I63" i="8"/>
  <c r="O63" i="8"/>
  <c r="I62" i="8"/>
  <c r="O62" i="8"/>
  <c r="I61" i="8"/>
  <c r="O61" i="8"/>
  <c r="I60" i="8"/>
  <c r="O60" i="8"/>
  <c r="I59" i="8"/>
  <c r="O59" i="8"/>
  <c r="I58" i="8"/>
  <c r="O58" i="8"/>
  <c r="I57" i="8"/>
  <c r="O57" i="8"/>
  <c r="I56" i="8"/>
  <c r="O56" i="8"/>
  <c r="I55" i="8"/>
  <c r="O55" i="8"/>
  <c r="I54" i="8"/>
  <c r="O54" i="8"/>
  <c r="I53" i="8"/>
  <c r="O53" i="8"/>
  <c r="I52" i="8"/>
  <c r="O52" i="8"/>
  <c r="I51" i="8"/>
  <c r="O51" i="8"/>
  <c r="I50" i="8"/>
  <c r="O50" i="8"/>
  <c r="I49" i="8"/>
  <c r="O49" i="8"/>
  <c r="I48" i="8"/>
  <c r="O48" i="8"/>
  <c r="I47" i="8"/>
  <c r="O47" i="8"/>
  <c r="I46" i="8"/>
  <c r="O46" i="8"/>
  <c r="I45" i="8"/>
  <c r="O45" i="8"/>
  <c r="I44" i="8"/>
  <c r="O44" i="8"/>
  <c r="I43" i="8"/>
  <c r="O43" i="8"/>
  <c r="I42" i="8"/>
  <c r="O42" i="8"/>
  <c r="I41" i="8"/>
  <c r="O41" i="8"/>
  <c r="I40" i="8"/>
  <c r="O40" i="8"/>
  <c r="I39" i="8"/>
  <c r="O39" i="8"/>
  <c r="I38" i="8"/>
  <c r="O38" i="8"/>
  <c r="I37" i="8"/>
  <c r="O37" i="8"/>
  <c r="I36" i="8"/>
  <c r="O36" i="8"/>
  <c r="I35" i="8"/>
  <c r="O35" i="8"/>
  <c r="I34" i="8"/>
  <c r="O34" i="8"/>
  <c r="I33" i="8"/>
  <c r="O33" i="8"/>
  <c r="I32" i="8"/>
  <c r="O32" i="8"/>
  <c r="I31" i="8"/>
  <c r="O31" i="8"/>
  <c r="I30" i="8"/>
  <c r="O30" i="8"/>
  <c r="I29" i="8"/>
  <c r="O29" i="8"/>
  <c r="I28" i="8"/>
  <c r="O28" i="8"/>
  <c r="I27" i="8"/>
  <c r="O27" i="8"/>
  <c r="I26" i="8"/>
  <c r="O26" i="8"/>
  <c r="I25" i="8"/>
  <c r="O25" i="8"/>
  <c r="I24" i="8"/>
  <c r="O24" i="8"/>
  <c r="I23" i="8"/>
  <c r="O23" i="8"/>
  <c r="I22" i="8"/>
  <c r="O22" i="8"/>
  <c r="I21" i="8"/>
  <c r="O21" i="8"/>
  <c r="I20" i="8"/>
  <c r="O20" i="8"/>
  <c r="I19" i="8"/>
  <c r="O19" i="8"/>
  <c r="I18" i="8"/>
  <c r="O18" i="8"/>
  <c r="I17" i="8"/>
  <c r="O17" i="8"/>
  <c r="I16" i="8"/>
  <c r="O16" i="8"/>
  <c r="I15" i="8"/>
  <c r="O15" i="8"/>
  <c r="I14" i="8"/>
  <c r="O14" i="8"/>
  <c r="I13" i="8"/>
  <c r="O13" i="8"/>
  <c r="I12" i="8"/>
  <c r="O12" i="8"/>
  <c r="I11" i="8"/>
  <c r="O11" i="8"/>
  <c r="I10" i="8"/>
  <c r="O10" i="8"/>
  <c r="I9" i="8"/>
  <c r="O9" i="8"/>
  <c r="I8" i="8"/>
  <c r="O8" i="8"/>
  <c r="I7" i="8"/>
  <c r="O7" i="8"/>
  <c r="I6" i="8"/>
  <c r="O6" i="8"/>
  <c r="I5" i="8"/>
  <c r="O5" i="8"/>
  <c r="I4" i="8"/>
  <c r="O4" i="8"/>
  <c r="I3" i="8"/>
  <c r="O3" i="8"/>
  <c r="E174" i="12"/>
  <c r="G174" i="12"/>
  <c r="E173" i="12"/>
  <c r="G173" i="12"/>
  <c r="G172" i="12"/>
  <c r="G171" i="12"/>
  <c r="E170" i="12"/>
  <c r="G170" i="12"/>
  <c r="E169" i="12"/>
  <c r="G169" i="12"/>
  <c r="E168" i="12"/>
  <c r="G168" i="12"/>
  <c r="G167" i="12"/>
  <c r="E166" i="12"/>
  <c r="G166" i="12"/>
  <c r="E165" i="12"/>
  <c r="G165" i="12"/>
  <c r="E164" i="12"/>
  <c r="G164" i="12"/>
  <c r="E163" i="12"/>
  <c r="G163" i="12"/>
  <c r="E162" i="12"/>
  <c r="G162" i="12"/>
  <c r="E161" i="12"/>
  <c r="G161" i="12"/>
  <c r="E160" i="12"/>
  <c r="G160" i="12"/>
  <c r="E159" i="12"/>
  <c r="G159" i="12"/>
  <c r="G158" i="12"/>
  <c r="E157" i="12"/>
  <c r="G157" i="12"/>
  <c r="E156" i="12"/>
  <c r="G156" i="12"/>
  <c r="E155" i="12"/>
  <c r="G155" i="12"/>
  <c r="E154" i="12"/>
  <c r="G154" i="12"/>
  <c r="E153" i="12"/>
  <c r="G153" i="12"/>
  <c r="E152" i="12"/>
  <c r="G152" i="12"/>
  <c r="E151" i="12"/>
  <c r="G151" i="12"/>
  <c r="E150" i="12"/>
  <c r="G150" i="12"/>
  <c r="E149" i="12"/>
  <c r="G149" i="12"/>
  <c r="E148" i="12"/>
  <c r="G148" i="12"/>
  <c r="E147" i="12"/>
  <c r="G147" i="12"/>
  <c r="E146" i="12"/>
  <c r="G146" i="12"/>
  <c r="E145" i="12"/>
  <c r="G145" i="12"/>
  <c r="E144" i="12"/>
  <c r="G144" i="12"/>
  <c r="E143" i="12"/>
  <c r="G143" i="12"/>
  <c r="E142" i="12"/>
  <c r="G142" i="12"/>
  <c r="E141" i="12"/>
  <c r="G141" i="12"/>
  <c r="G140" i="12"/>
  <c r="E139" i="12"/>
  <c r="G139" i="12"/>
  <c r="E138" i="12"/>
  <c r="G138" i="12"/>
  <c r="E137" i="12"/>
  <c r="G137" i="12"/>
  <c r="E136" i="12"/>
  <c r="G136" i="12"/>
  <c r="E135" i="12"/>
  <c r="G135" i="12"/>
  <c r="E134" i="12"/>
  <c r="G134" i="12"/>
  <c r="E133" i="12"/>
  <c r="G133" i="12"/>
  <c r="E132" i="12"/>
  <c r="G132" i="12"/>
  <c r="E131" i="12"/>
  <c r="G131" i="12"/>
  <c r="E130" i="12"/>
  <c r="G130" i="12"/>
  <c r="I125" i="12"/>
  <c r="K125" i="12"/>
  <c r="I124" i="12"/>
  <c r="K124" i="12"/>
  <c r="I123" i="12"/>
  <c r="K123" i="12"/>
  <c r="I122" i="12"/>
  <c r="K122" i="12"/>
  <c r="I121" i="12"/>
  <c r="K121" i="12"/>
  <c r="I120" i="12"/>
  <c r="K120" i="12"/>
  <c r="I119" i="12"/>
  <c r="K119" i="12"/>
  <c r="I118" i="12"/>
  <c r="K118" i="12"/>
  <c r="I117" i="12"/>
  <c r="K117" i="12"/>
  <c r="I116" i="12"/>
  <c r="K116" i="12"/>
  <c r="I115" i="12"/>
  <c r="K115" i="12"/>
  <c r="I114" i="12"/>
  <c r="K114" i="12"/>
  <c r="I113" i="12"/>
  <c r="K113" i="12"/>
  <c r="I112" i="12"/>
  <c r="K112" i="12"/>
  <c r="I111" i="12"/>
  <c r="K111" i="12"/>
  <c r="I110" i="12"/>
  <c r="K110" i="12"/>
  <c r="I109" i="12"/>
  <c r="K109" i="12"/>
  <c r="I108" i="12"/>
  <c r="K108" i="12"/>
  <c r="I107" i="12"/>
  <c r="K107" i="12"/>
  <c r="I106" i="12"/>
  <c r="K106" i="12"/>
  <c r="I105" i="12"/>
  <c r="K105" i="12"/>
  <c r="I104" i="12"/>
  <c r="K104" i="12"/>
  <c r="I103" i="12"/>
  <c r="K103" i="12"/>
  <c r="I102" i="12"/>
  <c r="K102" i="12"/>
  <c r="I101" i="12"/>
  <c r="K101" i="12"/>
  <c r="I100" i="12"/>
  <c r="K100" i="12"/>
  <c r="I99" i="12"/>
  <c r="K99" i="12"/>
  <c r="I98" i="12"/>
  <c r="J98" i="12"/>
  <c r="K98" i="12"/>
  <c r="I97" i="12"/>
  <c r="K97" i="12"/>
  <c r="I96" i="12"/>
  <c r="K96" i="12"/>
  <c r="I95" i="12"/>
  <c r="K95" i="12"/>
  <c r="I94" i="12"/>
  <c r="K94" i="12"/>
  <c r="I93" i="12"/>
  <c r="K93" i="12"/>
  <c r="I92" i="12"/>
  <c r="K92" i="12"/>
  <c r="I91" i="12"/>
  <c r="K91" i="12"/>
  <c r="I90" i="12"/>
  <c r="K90" i="12"/>
  <c r="I89" i="12"/>
  <c r="K89" i="12"/>
  <c r="I88" i="12"/>
  <c r="K88" i="12"/>
  <c r="I87" i="12"/>
  <c r="K87" i="12"/>
  <c r="I86" i="12"/>
  <c r="K86" i="12"/>
  <c r="I85" i="12"/>
  <c r="K85" i="12"/>
  <c r="I84" i="12"/>
  <c r="K84" i="12"/>
  <c r="I83" i="12"/>
  <c r="K83" i="12"/>
  <c r="I82" i="12"/>
  <c r="K82" i="12"/>
  <c r="I81" i="12"/>
  <c r="K81" i="12"/>
  <c r="I80" i="12"/>
  <c r="K80" i="12"/>
  <c r="I79" i="12"/>
  <c r="K79" i="12"/>
  <c r="I78" i="12"/>
  <c r="K78" i="12"/>
  <c r="I77" i="12"/>
  <c r="K77" i="12"/>
  <c r="I76" i="12"/>
  <c r="J76" i="12"/>
  <c r="K76" i="12"/>
  <c r="I75" i="12"/>
  <c r="K75" i="12"/>
  <c r="I74" i="12"/>
  <c r="K74" i="12"/>
  <c r="I73" i="12"/>
  <c r="J73" i="12"/>
  <c r="K73" i="12"/>
  <c r="I72" i="12"/>
  <c r="J72" i="12"/>
  <c r="K72" i="12"/>
  <c r="I71" i="12"/>
  <c r="J71" i="12"/>
  <c r="K71" i="12"/>
  <c r="I70" i="12"/>
  <c r="J70" i="12"/>
  <c r="K70" i="12"/>
  <c r="I69" i="12"/>
  <c r="K69" i="12"/>
  <c r="I68" i="12"/>
  <c r="K68" i="12"/>
  <c r="I67" i="12"/>
  <c r="K67" i="12"/>
  <c r="I66" i="12"/>
  <c r="K66" i="12"/>
  <c r="I65" i="12"/>
  <c r="K65" i="12"/>
  <c r="I64" i="12"/>
  <c r="K64" i="12"/>
  <c r="I63" i="12"/>
  <c r="K63" i="12"/>
  <c r="I62" i="12"/>
  <c r="K62" i="12"/>
  <c r="I61" i="12"/>
  <c r="K61" i="12"/>
  <c r="I60" i="12"/>
  <c r="K60" i="12"/>
  <c r="I59" i="12"/>
  <c r="K59" i="12"/>
  <c r="I58" i="12"/>
  <c r="K58" i="12"/>
  <c r="I57" i="12"/>
  <c r="K57" i="12"/>
  <c r="I56" i="12"/>
  <c r="K56" i="12"/>
  <c r="I55" i="12"/>
  <c r="K55" i="12"/>
  <c r="I54" i="12"/>
  <c r="K54" i="12"/>
  <c r="I53" i="12"/>
  <c r="K53" i="12"/>
  <c r="I52" i="12"/>
  <c r="K52" i="12"/>
  <c r="I51" i="12"/>
  <c r="K51" i="12"/>
  <c r="I50" i="12"/>
  <c r="K50" i="12"/>
  <c r="I49" i="12"/>
  <c r="K49" i="12"/>
  <c r="I48" i="12"/>
  <c r="K48" i="12"/>
  <c r="I47" i="12"/>
  <c r="K47" i="12"/>
  <c r="I46" i="12"/>
  <c r="K46" i="12"/>
  <c r="I45" i="12"/>
  <c r="K45" i="12"/>
  <c r="I44" i="12"/>
  <c r="K44" i="12"/>
  <c r="I43" i="12"/>
  <c r="K43" i="12"/>
  <c r="I42" i="12"/>
  <c r="K42" i="12"/>
  <c r="I41" i="12"/>
  <c r="K41" i="12"/>
  <c r="I40" i="12"/>
  <c r="K40" i="12"/>
  <c r="I39" i="12"/>
  <c r="K39" i="12"/>
  <c r="I38" i="12"/>
  <c r="K38" i="12"/>
  <c r="I37" i="12"/>
  <c r="K37" i="12"/>
  <c r="I36" i="12"/>
  <c r="K36" i="12"/>
  <c r="I35" i="12"/>
  <c r="K35" i="12"/>
  <c r="I34" i="12"/>
  <c r="K34" i="12"/>
  <c r="I33" i="12"/>
  <c r="K33" i="12"/>
  <c r="I32" i="12"/>
  <c r="K32" i="12"/>
  <c r="I31" i="12"/>
  <c r="K31" i="12"/>
  <c r="I30" i="12"/>
  <c r="K30" i="12"/>
  <c r="I29" i="12"/>
  <c r="K29" i="12"/>
  <c r="I28" i="12"/>
  <c r="J28" i="12"/>
  <c r="K28" i="12"/>
  <c r="I27" i="12"/>
  <c r="J27" i="12"/>
  <c r="K27" i="12"/>
  <c r="I26" i="12"/>
  <c r="K26" i="12"/>
  <c r="I25" i="12"/>
  <c r="K25" i="12"/>
  <c r="I24" i="12"/>
  <c r="K24" i="12"/>
  <c r="I23" i="12"/>
  <c r="K23" i="12"/>
  <c r="I22" i="12"/>
  <c r="K22" i="12"/>
  <c r="I21" i="12"/>
  <c r="K21" i="12"/>
  <c r="I20" i="12"/>
  <c r="K20" i="12"/>
  <c r="I19" i="12"/>
  <c r="K19" i="12"/>
  <c r="I18" i="12"/>
  <c r="K18" i="12"/>
  <c r="I17" i="12"/>
  <c r="K17" i="12"/>
  <c r="I16" i="12"/>
  <c r="K16" i="12"/>
  <c r="I15" i="12"/>
  <c r="K15" i="12"/>
  <c r="I14" i="12"/>
  <c r="K14" i="12"/>
  <c r="I13" i="12"/>
  <c r="K13" i="12"/>
  <c r="I12" i="12"/>
  <c r="K12" i="12"/>
  <c r="I11" i="12"/>
  <c r="K11" i="12"/>
  <c r="I10" i="12"/>
  <c r="K10" i="12"/>
  <c r="I9" i="12"/>
  <c r="K9" i="12"/>
  <c r="I8" i="12"/>
  <c r="K8" i="12"/>
  <c r="I7" i="12"/>
  <c r="K7" i="12"/>
  <c r="I6" i="12"/>
  <c r="K6" i="12"/>
  <c r="I5" i="12"/>
  <c r="K5" i="12"/>
  <c r="I4" i="12"/>
  <c r="J4" i="12"/>
  <c r="K4" i="12"/>
  <c r="I3" i="12"/>
  <c r="K3" i="12"/>
  <c r="E139" i="8"/>
  <c r="O139" i="8"/>
  <c r="E140" i="8"/>
  <c r="O140" i="8"/>
  <c r="E141" i="8"/>
  <c r="O141" i="8"/>
  <c r="E143" i="8"/>
  <c r="O143" i="8"/>
  <c r="E144" i="8"/>
  <c r="O144" i="8"/>
  <c r="E145" i="8"/>
  <c r="O145" i="8"/>
  <c r="E147" i="8"/>
  <c r="O147" i="8"/>
  <c r="E148" i="8"/>
  <c r="O148" i="8"/>
  <c r="E149" i="8"/>
  <c r="O149" i="8"/>
  <c r="E151" i="8"/>
  <c r="O151" i="8"/>
  <c r="E152" i="8"/>
  <c r="O152" i="8"/>
  <c r="E153" i="8"/>
  <c r="O153" i="8"/>
  <c r="E155" i="8"/>
  <c r="O155" i="8"/>
  <c r="E156" i="8"/>
  <c r="O156" i="8"/>
  <c r="E157" i="8"/>
  <c r="O157" i="8"/>
  <c r="E159" i="8"/>
  <c r="O159" i="8"/>
  <c r="E160" i="8"/>
  <c r="O160" i="8"/>
  <c r="E161" i="8"/>
  <c r="O161" i="8"/>
  <c r="E163" i="8"/>
  <c r="O163" i="8"/>
  <c r="E164" i="8"/>
  <c r="O164" i="8"/>
  <c r="E165" i="8"/>
  <c r="O165" i="8"/>
  <c r="E167" i="8"/>
  <c r="O167" i="8"/>
  <c r="E168" i="8"/>
  <c r="O168" i="8"/>
  <c r="E169" i="8"/>
  <c r="O169" i="8"/>
  <c r="E171" i="8"/>
  <c r="O171" i="8"/>
  <c r="E172" i="8"/>
  <c r="O172" i="8"/>
  <c r="E173" i="8"/>
  <c r="O173" i="8"/>
  <c r="E175" i="8"/>
  <c r="O175" i="8"/>
  <c r="E176" i="8"/>
  <c r="O176" i="8"/>
  <c r="E177" i="8"/>
  <c r="O177" i="8"/>
  <c r="E179" i="8"/>
  <c r="O179" i="8"/>
  <c r="E180" i="8"/>
  <c r="O180" i="8"/>
  <c r="E181" i="8"/>
  <c r="O181" i="8"/>
  <c r="E183" i="8"/>
  <c r="O183" i="8"/>
  <c r="E184" i="8"/>
  <c r="O184" i="8"/>
  <c r="E185" i="8"/>
  <c r="O185" i="8"/>
  <c r="G140" i="8"/>
  <c r="G164" i="8"/>
  <c r="G148" i="8"/>
  <c r="G144" i="8"/>
  <c r="G138" i="8"/>
  <c r="G174" i="8"/>
  <c r="E135" i="8"/>
  <c r="O135" i="8"/>
  <c r="E136" i="8"/>
  <c r="O136" i="8"/>
  <c r="E137" i="8"/>
  <c r="O137" i="8"/>
  <c r="G139" i="8"/>
  <c r="G142" i="8"/>
  <c r="G145" i="8"/>
  <c r="G146" i="8"/>
  <c r="G147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6" i="8"/>
  <c r="G168" i="8"/>
  <c r="G170" i="8"/>
  <c r="G172" i="8"/>
  <c r="G175" i="8"/>
  <c r="G176" i="8"/>
  <c r="G177" i="8"/>
  <c r="G178" i="8"/>
  <c r="G179" i="8"/>
  <c r="G180" i="8"/>
  <c r="G181" i="8"/>
  <c r="G182" i="8"/>
  <c r="G183" i="8"/>
  <c r="G184" i="8"/>
  <c r="G185" i="8"/>
  <c r="E186" i="8"/>
  <c r="O186" i="8"/>
  <c r="G186" i="8"/>
  <c r="E187" i="8"/>
  <c r="O187" i="8"/>
  <c r="G187" i="8"/>
  <c r="K42" i="8"/>
  <c r="K16" i="8"/>
  <c r="K32" i="8"/>
  <c r="K98" i="8"/>
  <c r="J79" i="8"/>
  <c r="K79" i="8"/>
  <c r="K3" i="8"/>
  <c r="J4" i="8"/>
  <c r="K4" i="8"/>
  <c r="K5" i="8"/>
  <c r="K6" i="8"/>
  <c r="K7" i="8"/>
  <c r="K8" i="8"/>
  <c r="K9" i="8"/>
  <c r="K10" i="8"/>
  <c r="K11" i="8"/>
  <c r="K12" i="8"/>
  <c r="K13" i="8"/>
  <c r="K14" i="8"/>
  <c r="K15" i="8"/>
  <c r="K17" i="8"/>
  <c r="K18" i="8"/>
  <c r="K19" i="8"/>
  <c r="K20" i="8"/>
  <c r="K21" i="8"/>
  <c r="K22" i="8"/>
  <c r="K23" i="8"/>
  <c r="K24" i="8"/>
  <c r="K25" i="8"/>
  <c r="K26" i="8"/>
  <c r="K27" i="8"/>
  <c r="J28" i="8"/>
  <c r="K28" i="8"/>
  <c r="J29" i="8"/>
  <c r="K29" i="8"/>
  <c r="K30" i="8"/>
  <c r="K31" i="8"/>
  <c r="K33" i="8"/>
  <c r="K34" i="8"/>
  <c r="K35" i="8"/>
  <c r="K36" i="8"/>
  <c r="K37" i="8"/>
  <c r="K38" i="8"/>
  <c r="K39" i="8"/>
  <c r="K40" i="8"/>
  <c r="K41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1" i="8"/>
  <c r="J73" i="8"/>
  <c r="K73" i="8"/>
  <c r="J74" i="8"/>
  <c r="J75" i="8"/>
  <c r="K75" i="8"/>
  <c r="J76" i="8"/>
  <c r="K77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9" i="8"/>
  <c r="K101" i="8"/>
  <c r="J102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5" i="8"/>
  <c r="K117" i="8"/>
  <c r="K119" i="8"/>
  <c r="K121" i="8"/>
  <c r="K123" i="8"/>
  <c r="K125" i="8"/>
  <c r="K127" i="8"/>
  <c r="K129" i="8"/>
  <c r="K70" i="8"/>
  <c r="O70" i="8"/>
  <c r="K130" i="8"/>
  <c r="K128" i="8"/>
  <c r="K126" i="8"/>
  <c r="K124" i="8"/>
  <c r="K122" i="8"/>
  <c r="K120" i="8"/>
  <c r="K118" i="8"/>
  <c r="K116" i="8"/>
  <c r="K100" i="8"/>
  <c r="K78" i="8"/>
  <c r="K76" i="8"/>
  <c r="K74" i="8"/>
  <c r="K72" i="8"/>
  <c r="K114" i="8"/>
  <c r="G173" i="8"/>
  <c r="G171" i="8"/>
  <c r="G169" i="8"/>
  <c r="G167" i="8"/>
  <c r="G165" i="8"/>
  <c r="G143" i="8"/>
  <c r="G141" i="8"/>
  <c r="G137" i="8"/>
  <c r="G136" i="8"/>
  <c r="G135" i="8"/>
  <c r="G149" i="8"/>
</calcChain>
</file>

<file path=xl/sharedStrings.xml><?xml version="1.0" encoding="utf-8"?>
<sst xmlns="http://schemas.openxmlformats.org/spreadsheetml/2006/main" count="1196" uniqueCount="485">
  <si>
    <t xml:space="preserve">Mandag </t>
  </si>
  <si>
    <t>Søndag</t>
  </si>
  <si>
    <t>Softbold-træning</t>
  </si>
  <si>
    <t>12.00 -13.00</t>
  </si>
  <si>
    <t>13.00 - 14.00</t>
  </si>
  <si>
    <t>14.00 - 15.00</t>
  </si>
  <si>
    <t xml:space="preserve">          Rundforbi Tennishal</t>
  </si>
  <si>
    <t>17.00 - 18.00</t>
  </si>
  <si>
    <t>14.30 - 15.30</t>
  </si>
  <si>
    <t>16.30 - 17.15</t>
  </si>
  <si>
    <t>17.15 - 18.00</t>
  </si>
  <si>
    <t>18.00 - 18.45</t>
  </si>
  <si>
    <t>16.30 -17.15</t>
  </si>
  <si>
    <t>18.45 - 19.30</t>
  </si>
  <si>
    <t>Skum + rød bold</t>
  </si>
  <si>
    <t xml:space="preserve">                   Rundforbi Tennishal</t>
  </si>
  <si>
    <t xml:space="preserve">Onsdag </t>
  </si>
  <si>
    <t>15.00-15.45</t>
  </si>
  <si>
    <t>15.45 - 16.30</t>
  </si>
  <si>
    <t xml:space="preserve">                  Rundforbi Tennishal</t>
  </si>
  <si>
    <t xml:space="preserve">Fredag </t>
  </si>
  <si>
    <t xml:space="preserve">                Rundforbi Tennishal</t>
  </si>
  <si>
    <t xml:space="preserve">              Skovlyskolen  </t>
  </si>
  <si>
    <t>Tirsdag</t>
  </si>
  <si>
    <t>18.00 - 19.00</t>
  </si>
  <si>
    <t>Fredag</t>
  </si>
  <si>
    <t xml:space="preserve"> 16.00-17.00</t>
  </si>
  <si>
    <t xml:space="preserve">                         Skovlyskolen  </t>
  </si>
  <si>
    <t>16.15 - 17.00</t>
  </si>
  <si>
    <t xml:space="preserve"> 16.00 - 17.00</t>
  </si>
  <si>
    <t xml:space="preserve">                       Skovlyskolen  </t>
  </si>
  <si>
    <t xml:space="preserve">14.30 - 15.30 </t>
  </si>
  <si>
    <t>15.30 - 16.15</t>
  </si>
  <si>
    <t>19.30-20.15</t>
  </si>
  <si>
    <t>17.00 - 17.45</t>
  </si>
  <si>
    <t>17.45 - 18.30</t>
  </si>
  <si>
    <t xml:space="preserve">16.30 - 17.15 </t>
  </si>
  <si>
    <t>15.15 - 16.00</t>
  </si>
  <si>
    <t>14.30 - 15.15</t>
  </si>
  <si>
    <t>Soft / Rød bold</t>
  </si>
  <si>
    <t>14.15 - 15.00</t>
  </si>
  <si>
    <t xml:space="preserve">15.00 - 15.45 </t>
  </si>
  <si>
    <t xml:space="preserve">15.45 - 16.30 </t>
  </si>
  <si>
    <t xml:space="preserve">kl. 6.30 - 7.30 </t>
  </si>
  <si>
    <t>17.00-18.00</t>
  </si>
  <si>
    <t>20:00-22:00</t>
  </si>
  <si>
    <t>20.15 - 21.30</t>
  </si>
  <si>
    <t>20:15-21:00</t>
  </si>
  <si>
    <t>21:00-22:30</t>
  </si>
  <si>
    <t xml:space="preserve">Bane 3         </t>
  </si>
  <si>
    <t>15.00 - 16.00</t>
  </si>
  <si>
    <t>16.00 - 17.00</t>
  </si>
  <si>
    <t xml:space="preserve">Søndag </t>
  </si>
  <si>
    <t>Farum tennisklub</t>
  </si>
  <si>
    <t xml:space="preserve">Bane 4         </t>
  </si>
  <si>
    <t xml:space="preserve">Trænere:         </t>
  </si>
  <si>
    <t xml:space="preserve">Bane ?           </t>
  </si>
  <si>
    <t xml:space="preserve">Bane ?         </t>
  </si>
  <si>
    <t xml:space="preserve">Trænere:      </t>
  </si>
  <si>
    <t xml:space="preserve">Trænere:     </t>
  </si>
  <si>
    <t>Rød/ Orange bold</t>
  </si>
  <si>
    <t>Caroline Secher</t>
  </si>
  <si>
    <t>Gitte Lotz</t>
  </si>
  <si>
    <t>Merete Knudsen</t>
  </si>
  <si>
    <t>Lasse K. Meyer</t>
  </si>
  <si>
    <t>Magnus V. Nielsen</t>
  </si>
  <si>
    <t xml:space="preserve">Alexander Hedetoft </t>
  </si>
  <si>
    <t>Mathilde Secher - 99</t>
  </si>
  <si>
    <t>Camilla S. Müller - 0</t>
  </si>
  <si>
    <t>Anne-Marie Ellegaard - 0</t>
  </si>
  <si>
    <t>Emma O. Rasmussen - 01</t>
  </si>
  <si>
    <t xml:space="preserve">Mathilde Secher </t>
  </si>
  <si>
    <t>Marie-Leonora T. Olsen - 0</t>
  </si>
  <si>
    <t>Marius Sønderby - 01</t>
  </si>
  <si>
    <t xml:space="preserve">Anne-Marie Ellegaard </t>
  </si>
  <si>
    <t>Liva Søgaard - 09</t>
  </si>
  <si>
    <t>Sille Packness - 04</t>
  </si>
  <si>
    <t>Albert M. Øvlisen - 10</t>
  </si>
  <si>
    <t>Søren Juncker</t>
  </si>
  <si>
    <t xml:space="preserve">Philip Boel </t>
  </si>
  <si>
    <t>Andreas Meno - 05</t>
  </si>
  <si>
    <t>Astrid Rason Schmidt - 10</t>
  </si>
  <si>
    <t>Julia Nielsen - 10</t>
  </si>
  <si>
    <t>Benjamin Meno - 07</t>
  </si>
  <si>
    <t>Nikolaj Steengaard - 04</t>
  </si>
  <si>
    <t>Christina Rosell-Jensen - 08</t>
  </si>
  <si>
    <t>Elivira Bang Tønnesen - 10</t>
  </si>
  <si>
    <t>Frederik W. Nielsen - 11</t>
  </si>
  <si>
    <t>Maximilian Salomon - 10</t>
  </si>
  <si>
    <t xml:space="preserve">Johan Utzon - 11 </t>
  </si>
  <si>
    <t>Herman Hundevad Kyhn - 10</t>
  </si>
  <si>
    <t>William Da Cunha-Bang - 10</t>
  </si>
  <si>
    <t>Sam Soroudi - 10</t>
  </si>
  <si>
    <t>Leonora Staunstrup - 11</t>
  </si>
  <si>
    <t>Karla Werdelin - 09</t>
  </si>
  <si>
    <t>Luca Norah Thorn - 11</t>
  </si>
  <si>
    <t>Marie C. Belb Nielsen - 09</t>
  </si>
  <si>
    <t>Marius Milman Jensen - 10</t>
  </si>
  <si>
    <t>Markus Asklund - 09</t>
  </si>
  <si>
    <t>Anton Emil Nyborg - 09</t>
  </si>
  <si>
    <t>August Nielsen - 12</t>
  </si>
  <si>
    <t>Mira Lohmann - 07</t>
  </si>
  <si>
    <t xml:space="preserve">Hubert Panstrup - 11 </t>
  </si>
  <si>
    <t>Nilas Bach Sørensen - 10</t>
  </si>
  <si>
    <t>Ottilia Bamberger - 09</t>
  </si>
  <si>
    <t xml:space="preserve">Hillerød Tennishal </t>
  </si>
  <si>
    <t>16.00-16.45</t>
  </si>
  <si>
    <t>16.45-17.30</t>
  </si>
  <si>
    <t>17.30-18.45</t>
  </si>
  <si>
    <t>18.45-19.00</t>
  </si>
  <si>
    <t>Tirsdag     Rundforbi Tennishal</t>
  </si>
  <si>
    <t>Minna L. Gregersen - 09</t>
  </si>
  <si>
    <t>Torsdag         Rundforbi Tennishal</t>
  </si>
  <si>
    <t>Katrine Bruhn Aaby - 07</t>
  </si>
  <si>
    <t>Caroline Jæger - 06</t>
  </si>
  <si>
    <t>Emilie B. Lindberg - 06</t>
  </si>
  <si>
    <t>Savannah Staunstrup - 06</t>
  </si>
  <si>
    <t xml:space="preserve">Sebastian Hasselström - 03 </t>
  </si>
  <si>
    <t>Sebastian Hasselström - 03</t>
  </si>
  <si>
    <t>Freja Hoffery - 05</t>
  </si>
  <si>
    <t xml:space="preserve">Freja Hoffery - 05 </t>
  </si>
  <si>
    <t>Emil O. Rasmussen - 04</t>
  </si>
  <si>
    <t>Nicolai R. Skarsø - 05</t>
  </si>
  <si>
    <t>Laura Brunkel - 06</t>
  </si>
  <si>
    <t>Peter Vasehus - 03</t>
  </si>
  <si>
    <t>Julius Sønderby - 03</t>
  </si>
  <si>
    <t>Theodor Løvschal - 05</t>
  </si>
  <si>
    <t>Simon Vasehus - 05</t>
  </si>
  <si>
    <t xml:space="preserve">Tirsdag </t>
  </si>
  <si>
    <t>Philip Lotz - 05</t>
  </si>
  <si>
    <t>Valdemar Løvschal - 03</t>
  </si>
  <si>
    <t>Nicolai Gonzalez-Knudsen - 02</t>
  </si>
  <si>
    <t>Andreas T-Jantzen - 02</t>
  </si>
  <si>
    <t>George Lotz - 02</t>
  </si>
  <si>
    <t>Camilla Svenningsen - 99</t>
  </si>
  <si>
    <t>Emilie Dalhof - 99</t>
  </si>
  <si>
    <t>Cilia Lübbers - 02</t>
  </si>
  <si>
    <t>Freja Mensal - 99</t>
  </si>
  <si>
    <t>Valdemar Brunkel - 04</t>
  </si>
  <si>
    <t>Isak Dogonowski - 07</t>
  </si>
  <si>
    <t>Mads B. Aaby - 08</t>
  </si>
  <si>
    <t>Marcus Karlsen - 07</t>
  </si>
  <si>
    <t xml:space="preserve"> x x x x x x x x x x x x x x x x x x x x x x </t>
  </si>
  <si>
    <t>Clara Hasselström - 07</t>
  </si>
  <si>
    <t>Vito Caiezza - 07</t>
  </si>
  <si>
    <t>August Mathiesen - 10</t>
  </si>
  <si>
    <t>Amalie Nørgaard - 06</t>
  </si>
  <si>
    <t>Signe Gotlieb - 06</t>
  </si>
  <si>
    <t>Louise Angelius - 01</t>
  </si>
  <si>
    <t>Ludvig Sonne-Schmidt - 08</t>
  </si>
  <si>
    <t>Valdemar Auken - 07</t>
  </si>
  <si>
    <t>Ezmeralda Trolle - 03</t>
  </si>
  <si>
    <t>Alma E. Thorgaard - 02</t>
  </si>
  <si>
    <t>Ida Marie Lippert - 01</t>
  </si>
  <si>
    <t>Sofie Almer Lausen - 02</t>
  </si>
  <si>
    <t>Anna L. Kronborg - 05</t>
  </si>
  <si>
    <t>Jonathan Møller Højgaard - 05</t>
  </si>
  <si>
    <t>Ida Junge - 05</t>
  </si>
  <si>
    <t>Sophie Holt Nielsen - 06</t>
  </si>
  <si>
    <t>Valdemar A. Hasselström - 05</t>
  </si>
  <si>
    <t>Kasper Tandrup - 03</t>
  </si>
  <si>
    <t>Mads V. Bøegh - 04</t>
  </si>
  <si>
    <t>Mathias Bjørnmose - 04</t>
  </si>
  <si>
    <t>Melissa D. Elmstrøm - 04</t>
  </si>
  <si>
    <t>Oscar Nymann Marxen - 03</t>
  </si>
  <si>
    <t>Oscar Wagner - 08</t>
  </si>
  <si>
    <t>Emil Frøhlke - 04</t>
  </si>
  <si>
    <t>Alexander Schnoor - 07</t>
  </si>
  <si>
    <t>Sara Kofoed - 01</t>
  </si>
  <si>
    <t>Mads Felding - 09</t>
  </si>
  <si>
    <t>9:00- 09:45</t>
  </si>
  <si>
    <t>09:45-10:30</t>
  </si>
  <si>
    <t>10:30-11:15</t>
  </si>
  <si>
    <t>11:15-12:00</t>
  </si>
  <si>
    <t>Marcus Hjortkjær - 03</t>
  </si>
  <si>
    <t xml:space="preserve">Anders B. Jørgensen </t>
  </si>
  <si>
    <t>Alexander Utzon - 04</t>
  </si>
  <si>
    <t>Lukas Bjerregaard - 04</t>
  </si>
  <si>
    <t>Robert B. Damsager - 04</t>
  </si>
  <si>
    <t>Rasmus Felding - 03</t>
  </si>
  <si>
    <t>William K. Sonne-Schmidt - 07</t>
  </si>
  <si>
    <t>Axel Blixen-Finecke - 07</t>
  </si>
  <si>
    <t>Clara Høltermand - 06</t>
  </si>
  <si>
    <t>Nicholai E. H. Petersen - 10</t>
  </si>
  <si>
    <t>Esben W. Andersen - 05</t>
  </si>
  <si>
    <t>Frederik Mansfeld-Giese - 05</t>
  </si>
  <si>
    <t>Gustav Hemmingsen - 04</t>
  </si>
  <si>
    <t>Vincent Lundemose - 03</t>
  </si>
  <si>
    <t>Felix Tøpholm - 06</t>
  </si>
  <si>
    <t xml:space="preserve">Moa Eskjær - 06 </t>
  </si>
  <si>
    <t>Rose A. Schackenfeldt - 06</t>
  </si>
  <si>
    <t>Sebastian Thomsen - 03</t>
  </si>
  <si>
    <t>Thomas Fugmann - 01</t>
  </si>
  <si>
    <t>Naomi Jenfort - 04</t>
  </si>
  <si>
    <t>Erik Starup - 03</t>
  </si>
  <si>
    <t>Elisabeth Güntelberg-Gravesen - 01</t>
  </si>
  <si>
    <t xml:space="preserve">Emilie Thorsen - 01 </t>
  </si>
  <si>
    <t>Sophia Knutzen - 01</t>
  </si>
  <si>
    <t>Line Madsen - 02</t>
  </si>
  <si>
    <t>Sofie Mensal - 03</t>
  </si>
  <si>
    <t>Astrid Langvad Gregersen - 02</t>
  </si>
  <si>
    <t>Anna Foged - 08</t>
  </si>
  <si>
    <t>Sarah Timmermann - 07</t>
  </si>
  <si>
    <t xml:space="preserve"> x x x x x x x x x x x x x x x x x x </t>
  </si>
  <si>
    <t>Alma Reuhter - 09</t>
  </si>
  <si>
    <t>Emilie Sallov - 09</t>
  </si>
  <si>
    <t>Emily Kromann - 07</t>
  </si>
  <si>
    <t>Isabella Elmgreen - 03</t>
  </si>
  <si>
    <t>Beate Skov Kristensen - 08</t>
  </si>
  <si>
    <t>Motionist/veteran Holdtræning?</t>
  </si>
  <si>
    <t>Motionist/veteran holdtræning?</t>
  </si>
  <si>
    <t>21.30 - 22.30</t>
  </si>
  <si>
    <t>Joakim Wildt - 05</t>
  </si>
  <si>
    <t xml:space="preserve">Silje Avondoglio - 05 </t>
  </si>
  <si>
    <t>Oliver Mink Kjærgaard - 05</t>
  </si>
  <si>
    <t>Mads Aaby - 08</t>
  </si>
  <si>
    <t>Augusta R. Overby - 09</t>
  </si>
  <si>
    <t>Karla Høltermand - 10</t>
  </si>
  <si>
    <t>Anna Borchorst - 10</t>
  </si>
  <si>
    <t>Viktoria T. Christensen - 07</t>
  </si>
  <si>
    <t>Karl Eskjær - 10</t>
  </si>
  <si>
    <t>Liva Bergman - 10</t>
  </si>
  <si>
    <t>Jacob Obling - 09</t>
  </si>
  <si>
    <t>August B. Lindberg - 09</t>
  </si>
  <si>
    <t>Beate Reuhter - 06</t>
  </si>
  <si>
    <t>Mille Rasmussen - 06</t>
  </si>
  <si>
    <t>Elias Volerius - 10</t>
  </si>
  <si>
    <t>William Sonne-Schmidt - 07</t>
  </si>
  <si>
    <t>Valdemar Hasselström - 05</t>
  </si>
  <si>
    <t>Andreas T. Jantzen - 02</t>
  </si>
  <si>
    <t>Merle Herlow - 05</t>
  </si>
  <si>
    <t>Frederikke M. Skov - 05</t>
  </si>
  <si>
    <t>Mathilde Thellufsen - 07</t>
  </si>
  <si>
    <t>Alfred Bischoff - 06</t>
  </si>
  <si>
    <t>William Da Cunha Bang - 10</t>
  </si>
  <si>
    <t>Wenze Rand - 12</t>
  </si>
  <si>
    <t>flyttet til 2 x junior</t>
  </si>
  <si>
    <t>Sille Foxdal Packness - 04</t>
  </si>
  <si>
    <t>Rode Søderberg - ??</t>
  </si>
  <si>
    <t>flyttet til 1. junior</t>
  </si>
  <si>
    <t>Nikolai Steengaard - 04</t>
  </si>
  <si>
    <t>Maximillian Salomon - 10</t>
  </si>
  <si>
    <t>Luca Noah Thorn - 11</t>
  </si>
  <si>
    <t>Louis Hartmann - 10</t>
  </si>
  <si>
    <t>Mangler diff retur - hvad betyder det?</t>
  </si>
  <si>
    <t>Ludvig Søderberg - ??</t>
  </si>
  <si>
    <t>Kai Skibssted - 11</t>
  </si>
  <si>
    <t>Johan Utzon - 11</t>
  </si>
  <si>
    <t>Hubert Panstrup - 11</t>
  </si>
  <si>
    <t>Hans Christian Wichman Lück - 12</t>
  </si>
  <si>
    <t>Mangler diff retur</t>
  </si>
  <si>
    <t>Emeli Bergman - 07</t>
  </si>
  <si>
    <t>Elias Valerius - 10</t>
  </si>
  <si>
    <t>Esther G. Dogonowski -11</t>
  </si>
  <si>
    <t>Elvira Bang Tønnesen - 10</t>
  </si>
  <si>
    <t xml:space="preserve">Christina Rosell-Jensen - 08 </t>
  </si>
  <si>
    <t>Carlo Wichman Lück - 10</t>
  </si>
  <si>
    <t>Benjamin Hvalsøe Meno - 07</t>
  </si>
  <si>
    <t>Astrid Rasson Schmidt - 10</t>
  </si>
  <si>
    <t>Andreas Hvalsøe Meno - 05</t>
  </si>
  <si>
    <t>Albert Øvlisen Møller - 10</t>
  </si>
  <si>
    <t>Difference</t>
  </si>
  <si>
    <t>Tilmeldt</t>
  </si>
  <si>
    <t>I træningsprogram</t>
  </si>
  <si>
    <t>Spiller</t>
  </si>
  <si>
    <t>Farum</t>
  </si>
  <si>
    <t xml:space="preserve">Antal træningsgange </t>
  </si>
  <si>
    <t>Soft træning på Skovlyskolen</t>
  </si>
  <si>
    <t>Morgentræning</t>
  </si>
  <si>
    <t>Hillerød</t>
  </si>
  <si>
    <t>Victoria Bergman - 05</t>
  </si>
  <si>
    <t>Victoria T. Christensen - 07</t>
  </si>
  <si>
    <t>Valdemar Hasselstrøm - 06</t>
  </si>
  <si>
    <t>Valdemar Güntelberg - Gravesen - 07</t>
  </si>
  <si>
    <t>(1,5 time i Hillerød)</t>
  </si>
  <si>
    <t>Theodor Løvschal -05</t>
  </si>
  <si>
    <t>Simon Vasehus -05</t>
  </si>
  <si>
    <t>Simon Aaberg Lundquist - 07</t>
  </si>
  <si>
    <t>Er flyttet fra 2 x soft</t>
  </si>
  <si>
    <t>Silje Avondoglio - 05</t>
  </si>
  <si>
    <t>Signe Gottlieb - 06</t>
  </si>
  <si>
    <t>Sebastian Thomsen -03</t>
  </si>
  <si>
    <t>Sebastian Hasselstrøm -03</t>
  </si>
  <si>
    <t>Sarah Timmerman - 07</t>
  </si>
  <si>
    <t>Rose A. Schackenfeldt -06</t>
  </si>
  <si>
    <t>Philip Lotz -05</t>
  </si>
  <si>
    <t>Peter Vasehus -03</t>
  </si>
  <si>
    <t>Nicoline Amalie Miin Jensen - 07</t>
  </si>
  <si>
    <t>Nicolai Gonzales-Knudsen - 02</t>
  </si>
  <si>
    <t>Nikolaj Steengaard - 05</t>
  </si>
  <si>
    <t>Nikolaj Skarsøe - 05</t>
  </si>
  <si>
    <t>Moa Eskjær - 06</t>
  </si>
  <si>
    <t>Mellissa D. Elmstrøm - 04</t>
  </si>
  <si>
    <t xml:space="preserve">(+ 2 timer i senior = </t>
  </si>
  <si>
    <t>Marie-Leonora T. Olsen - 00</t>
  </si>
  <si>
    <t>Mads Aaby -08</t>
  </si>
  <si>
    <t>Ludvig Sonne Schmidt - 08</t>
  </si>
  <si>
    <t>Louise Angelius -01</t>
  </si>
  <si>
    <t>Laura Brunkel -06</t>
  </si>
  <si>
    <t>Karla Høltemand - 10</t>
  </si>
  <si>
    <t>Katrine Aaby - 07</t>
  </si>
  <si>
    <t>Kasper Tandrup - 04</t>
  </si>
  <si>
    <t>Julius Sønderby -03</t>
  </si>
  <si>
    <t>Johanne M. Nielsen - 00</t>
  </si>
  <si>
    <t>Isak Dogonowski -07</t>
  </si>
  <si>
    <t>Freja Mensal -99</t>
  </si>
  <si>
    <t>Står ikke på nogen lister?</t>
  </si>
  <si>
    <t xml:space="preserve">Frederikke Koefoed Hansen - 99 </t>
  </si>
  <si>
    <t>Frederikke Mollerup Skov - 05</t>
  </si>
  <si>
    <t>Esther G. Dogonowski - 11</t>
  </si>
  <si>
    <t>Emily A. Kroman - 07</t>
  </si>
  <si>
    <t>Emilie S. Thorsen - 01</t>
  </si>
  <si>
    <t>Emilie Lindberg -06</t>
  </si>
  <si>
    <t>Emilie Dahlhoff - 99</t>
  </si>
  <si>
    <t>Emil Ojen Rasmussen - 04</t>
  </si>
  <si>
    <t>Emil Frønke - 04</t>
  </si>
  <si>
    <t>Ella Lykkegaard Hald - 07</t>
  </si>
  <si>
    <t>Elizabeth G. Gravesen - 01</t>
  </si>
  <si>
    <t>David Pereira -08</t>
  </si>
  <si>
    <t>Clara M. Thorsen - 03</t>
  </si>
  <si>
    <t>Clara Høltermand -06</t>
  </si>
  <si>
    <t>Clara Hasselstrøm -07</t>
  </si>
  <si>
    <t>Cilia Lubbers - 02</t>
  </si>
  <si>
    <t>Caroline H. Jæger - 06</t>
  </si>
  <si>
    <t>Camilla S Müller- 00</t>
  </si>
  <si>
    <t>Beate Skov Kristensen -07</t>
  </si>
  <si>
    <t>Beate Reuther - 06</t>
  </si>
  <si>
    <t>Anne-Marie Ellegaard - 00</t>
  </si>
  <si>
    <t>Anna C. Foged - 08</t>
  </si>
  <si>
    <t>Andreas T.Jantzen -02</t>
  </si>
  <si>
    <t>Alma Reuther - 09</t>
  </si>
  <si>
    <t>Alberte I. S. Christensen - 10</t>
  </si>
  <si>
    <t>Lørdag</t>
  </si>
  <si>
    <t>Torsdag</t>
  </si>
  <si>
    <t>Onsdag</t>
  </si>
  <si>
    <t>Mandag</t>
  </si>
  <si>
    <t>Navne</t>
  </si>
  <si>
    <t>I Tennishaller</t>
  </si>
  <si>
    <t>Nicoline A. M. Jensen - 07</t>
  </si>
  <si>
    <t>Emeli Bergman - 05</t>
  </si>
  <si>
    <t>6.00-8.00</t>
  </si>
  <si>
    <t>06.00-08.00</t>
  </si>
  <si>
    <t xml:space="preserve">Bane 3   Mads    </t>
  </si>
  <si>
    <t>Bane 3       Mads</t>
  </si>
  <si>
    <t>Philip Lotz 05</t>
  </si>
  <si>
    <t>Bane 3 Mads</t>
  </si>
  <si>
    <t>Bane 2 Mads</t>
  </si>
  <si>
    <t>xxxxxxx</t>
  </si>
  <si>
    <t>Laura Brunkel 06</t>
  </si>
  <si>
    <t>xxxxxx</t>
  </si>
  <si>
    <t>xxxxxxxxxxxxxx</t>
  </si>
  <si>
    <t>Bane 4   Philip</t>
  </si>
  <si>
    <t>Bane 4    Philip</t>
  </si>
  <si>
    <t>Bane 4        Philip</t>
  </si>
  <si>
    <t>Bane 4               Philip</t>
  </si>
  <si>
    <t>Bane 4            Philip</t>
  </si>
  <si>
    <t>Bane 4          Philip</t>
  </si>
  <si>
    <t>Frederikke Koefoed-Hansen</t>
  </si>
  <si>
    <t>Bane 1 Mads</t>
  </si>
  <si>
    <t xml:space="preserve">Bane 3 Mads    </t>
  </si>
  <si>
    <t xml:space="preserve">Bane 3 Mads   </t>
  </si>
  <si>
    <t>Bane 4   kl. 17.00-17.45 Magnus</t>
  </si>
  <si>
    <t>Bane 4   kl. 17.45-18.30 Magnus</t>
  </si>
  <si>
    <t>Bane 4 Mads</t>
  </si>
  <si>
    <t>Camilla S. Müller - 00</t>
  </si>
  <si>
    <t>ok</t>
  </si>
  <si>
    <t>Er lagt på Soft</t>
  </si>
  <si>
    <t>Kommer fra 2 x soft</t>
  </si>
  <si>
    <t>xxxxxxxxxx</t>
  </si>
  <si>
    <t>Bane 2 Philip</t>
  </si>
  <si>
    <t xml:space="preserve">Bane 2  14.00-15.00   </t>
  </si>
  <si>
    <t>Isak Dogonowski-07</t>
  </si>
  <si>
    <t>David Pereira-08</t>
  </si>
  <si>
    <t>Valdemar Brunkel -04</t>
  </si>
  <si>
    <t>Sofie Balslev</t>
  </si>
  <si>
    <t>Line Kromann</t>
  </si>
  <si>
    <t>Birgit Petersen</t>
  </si>
  <si>
    <t>Augusta Overby -09</t>
  </si>
  <si>
    <t>Emil Ojen Rasmussen -04</t>
  </si>
  <si>
    <t>Gustav Hemningsen -04</t>
  </si>
  <si>
    <t>Elisabeth Hoffmeyer  -11</t>
  </si>
  <si>
    <t>Alberte Christiansen-10</t>
  </si>
  <si>
    <t>Anna Borchorst -10</t>
  </si>
  <si>
    <t>Nicolai Petersen -10</t>
  </si>
  <si>
    <t>Marcus Karlsen -07</t>
  </si>
  <si>
    <t>Victoria Bergman -05</t>
  </si>
  <si>
    <t>Orange Bold</t>
  </si>
  <si>
    <t>Freja Mensal- 99</t>
  </si>
  <si>
    <t>Johanne Nielsen- 00</t>
  </si>
  <si>
    <t>Marius Sønderby 01</t>
  </si>
  <si>
    <t>Emil O. Rasmussen -04</t>
  </si>
  <si>
    <t>Savannah Staunstrup -06</t>
  </si>
  <si>
    <t>Ida Junge -05</t>
  </si>
  <si>
    <t>Anna Kronborg -05</t>
  </si>
  <si>
    <t>Trænere:         Anne Marie, Freja</t>
  </si>
  <si>
    <t>Trænere:      Marius, Mathilde</t>
  </si>
  <si>
    <t>Nicolai Skarsø -05</t>
  </si>
  <si>
    <t>Tristan Schmidt -06</t>
  </si>
  <si>
    <t>Emma La Cour -06</t>
  </si>
  <si>
    <t>Nicolaj Skarsø -05</t>
  </si>
  <si>
    <t>Bane 2 Philip/Magnus</t>
  </si>
  <si>
    <t>Leonora Staunstrup -11</t>
  </si>
  <si>
    <t>Caroline Jæger -06</t>
  </si>
  <si>
    <t>Arian Rostami -06</t>
  </si>
  <si>
    <t>19.30 - 20.15</t>
  </si>
  <si>
    <t>18.00. -18.45</t>
  </si>
  <si>
    <t>16.00-17.15</t>
  </si>
  <si>
    <t xml:space="preserve"> </t>
  </si>
  <si>
    <t>Hans-Christian Wichmann-12</t>
  </si>
  <si>
    <t>Kathrine Aaby-07</t>
  </si>
  <si>
    <t>Kai Skibsted-10</t>
  </si>
  <si>
    <t>Marcus Asklund -09</t>
  </si>
  <si>
    <t>Vito Caiezza -07</t>
  </si>
  <si>
    <t>Bane 4 Martin</t>
  </si>
  <si>
    <t>Bane 1 Martin</t>
  </si>
  <si>
    <t>Arian Rostami - 06</t>
  </si>
  <si>
    <t>Esther Dogonowski - 11</t>
  </si>
  <si>
    <t>Elisabeth Kaas -0?</t>
  </si>
  <si>
    <t>Emily Kaas - 0?</t>
  </si>
  <si>
    <t>Elisabeth Kaas - 0x</t>
  </si>
  <si>
    <t>Sofia Utzon - 08</t>
  </si>
  <si>
    <t>Patrick Palisungan -05</t>
  </si>
  <si>
    <t>Benjamin Meno -07</t>
  </si>
  <si>
    <t>Emeli Bergmann -07</t>
  </si>
  <si>
    <t>Liva Bergmann -10</t>
  </si>
  <si>
    <t>Ellen Lundegaard -0x</t>
  </si>
  <si>
    <t>Ditlev Bondesen -0x</t>
  </si>
  <si>
    <t>Carlo Wichmann Lück -10</t>
  </si>
  <si>
    <r>
      <t>Wenze Ran</t>
    </r>
    <r>
      <rPr>
        <sz val="11"/>
        <rFont val="Arial"/>
        <family val="2"/>
      </rPr>
      <t>d</t>
    </r>
    <r>
      <rPr>
        <sz val="11"/>
        <rFont val="Arial"/>
        <family val="2"/>
      </rPr>
      <t xml:space="preserve"> - 12 </t>
    </r>
  </si>
  <si>
    <t>Carla Eiberg - xx</t>
  </si>
  <si>
    <t>Eleonora .. - xx</t>
  </si>
  <si>
    <t>August …</t>
  </si>
  <si>
    <t>Total</t>
  </si>
  <si>
    <t>Arthur Legarth -xx</t>
  </si>
  <si>
    <t>er flyttet til indendørs?</t>
  </si>
  <si>
    <t>Diff i forhold til 1. program udsendt</t>
  </si>
  <si>
    <r>
      <t>Ludvig Sonne Schmidt</t>
    </r>
    <r>
      <rPr>
        <sz val="10"/>
        <rFont val="Arial"/>
      </rPr>
      <t xml:space="preserve"> - 08</t>
    </r>
  </si>
  <si>
    <r>
      <t>Erik Starup</t>
    </r>
    <r>
      <rPr>
        <sz val="10"/>
        <rFont val="Arial"/>
      </rPr>
      <t xml:space="preserve"> - 03</t>
    </r>
  </si>
  <si>
    <t>Bane 4 Angel</t>
  </si>
  <si>
    <t>Bane 4 Angel/AM/Camilla</t>
  </si>
  <si>
    <t>Bane 1 Angel</t>
  </si>
  <si>
    <t>Bane 3 Angel</t>
  </si>
  <si>
    <t xml:space="preserve">Bane 4 Mads </t>
  </si>
  <si>
    <t>Bane 2 Angel</t>
  </si>
  <si>
    <t>Bane 2 Mads/Magnus</t>
  </si>
  <si>
    <t>Bane 4    kl. 14.30-15.30 Martin</t>
  </si>
  <si>
    <t>Bane 4   kl. 15.30-16.15 Martin</t>
  </si>
  <si>
    <t>Bane 3 Angel / Camilla</t>
  </si>
  <si>
    <t>Bane 3 Angel/ Camilla</t>
  </si>
  <si>
    <t>Bane 3   Angel</t>
  </si>
  <si>
    <t>Bane 3    Angel</t>
  </si>
  <si>
    <t>Bane 3  Angel</t>
  </si>
  <si>
    <t>Carl H.P -07</t>
  </si>
  <si>
    <t>Jonas Obling -07</t>
  </si>
  <si>
    <t>Frederik M.Boye -07</t>
  </si>
  <si>
    <t>(Pladser åbne)</t>
  </si>
  <si>
    <t>William Sonne Schmidt -07</t>
  </si>
  <si>
    <t>August O -10</t>
  </si>
  <si>
    <r>
      <t>Arthur Legarth</t>
    </r>
    <r>
      <rPr>
        <sz val="10"/>
        <rFont val="Arial"/>
      </rPr>
      <t xml:space="preserve"> -10</t>
    </r>
  </si>
  <si>
    <t>Alexander Foged -03</t>
  </si>
  <si>
    <t>Herman Bennaroch -10</t>
  </si>
  <si>
    <t>Christian Kunckel -10</t>
  </si>
  <si>
    <t>Simon Lundqvist -07</t>
  </si>
  <si>
    <t>Augusta Overby (prøve)</t>
  </si>
  <si>
    <t>Trænere:         Sofie, Lasse, Tor</t>
  </si>
  <si>
    <t>Trænere:          Lasse, Sofie, Tor</t>
  </si>
  <si>
    <t>Trænere:         Lasse,  Sofie, Tor</t>
  </si>
  <si>
    <t>xxxxxxxx</t>
  </si>
  <si>
    <t>12.30 - 13.30</t>
  </si>
  <si>
    <t xml:space="preserve">Seniortræning Mads </t>
  </si>
  <si>
    <t>Bane 4  Angel</t>
  </si>
  <si>
    <t>Emily W. Kaas - 08</t>
  </si>
  <si>
    <t>Trænere:      Mathilde</t>
  </si>
  <si>
    <t xml:space="preserve">Motionist/veteran holdtr. </t>
  </si>
  <si>
    <t>20.00-22.00     Bane 1+2  HRT       Seniortræning Angel</t>
  </si>
  <si>
    <t>06:00 - 08:00</t>
  </si>
  <si>
    <r>
      <t xml:space="preserve">Bane 4 </t>
    </r>
    <r>
      <rPr>
        <b/>
        <sz val="12"/>
        <rFont val="Arial"/>
        <family val="2"/>
      </rPr>
      <t>Angel</t>
    </r>
  </si>
  <si>
    <t>09:00-09:45:</t>
  </si>
  <si>
    <t>09:45 - 10:30</t>
  </si>
  <si>
    <t>10.30-11.15</t>
  </si>
  <si>
    <t>11:15-12.00</t>
  </si>
  <si>
    <r>
      <t>Bane 4  kl. 16.15-17.00 Magnus</t>
    </r>
    <r>
      <rPr>
        <b/>
        <sz val="12"/>
        <rFont val="Arial"/>
        <family val="2"/>
      </rPr>
      <t>/</t>
    </r>
    <r>
      <rPr>
        <b/>
        <sz val="12"/>
        <rFont val="Arial"/>
        <family val="2"/>
      </rPr>
      <t>Peter</t>
    </r>
  </si>
  <si>
    <t>Mette Christensen</t>
  </si>
  <si>
    <r>
      <t xml:space="preserve">Farum Tennishal </t>
    </r>
    <r>
      <rPr>
        <b/>
        <sz val="12"/>
        <rFont val="Arial"/>
        <family val="2"/>
      </rPr>
      <t>(Fra 7.1.2018)</t>
    </r>
  </si>
  <si>
    <t>Bane 2 Mads/Magnus/Ekstra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</si>
</sst>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r_._-;\-* #,##0.00\ _k_r_._-;_-* &quot;-&quot;??\ _k_r_._-;_-@_-"/>
  </numFmts>
  <fonts count="59" x14ac:knownFonts="1"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2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</font>
    <font>
      <sz val="12"/>
      <color theme="1"/>
      <name val="Arial"/>
    </font>
    <font>
      <sz val="18"/>
      <name val="Arial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2">
    <xf numFmtId="0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4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4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9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0" fillId="0" borderId="3" xfId="0" applyBorder="1"/>
    <xf numFmtId="0" fontId="0" fillId="0" borderId="5" xfId="0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4" fillId="0" borderId="9" xfId="0" applyFont="1" applyBorder="1"/>
    <xf numFmtId="0" fontId="5" fillId="0" borderId="0" xfId="0" applyFont="1"/>
    <xf numFmtId="0" fontId="0" fillId="0" borderId="10" xfId="0" applyBorder="1"/>
    <xf numFmtId="0" fontId="5" fillId="0" borderId="0" xfId="0" applyFont="1" applyAlignment="1">
      <alignment horizontal="left"/>
    </xf>
    <xf numFmtId="0" fontId="4" fillId="2" borderId="6" xfId="0" applyFont="1" applyFill="1" applyBorder="1"/>
    <xf numFmtId="0" fontId="3" fillId="3" borderId="1" xfId="0" applyFont="1" applyFill="1" applyBorder="1"/>
    <xf numFmtId="0" fontId="5" fillId="0" borderId="0" xfId="0" applyFont="1" applyFill="1" applyBorder="1"/>
    <xf numFmtId="0" fontId="1" fillId="0" borderId="0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/>
    <xf numFmtId="0" fontId="4" fillId="2" borderId="0" xfId="0" applyFont="1" applyFill="1"/>
    <xf numFmtId="0" fontId="4" fillId="2" borderId="2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2" xfId="0" applyFont="1" applyFill="1" applyBorder="1"/>
    <xf numFmtId="0" fontId="3" fillId="2" borderId="0" xfId="0" applyFont="1" applyFill="1" applyBorder="1" applyAlignment="1">
      <alignment horizontal="left"/>
    </xf>
    <xf numFmtId="0" fontId="6" fillId="6" borderId="15" xfId="0" applyFont="1" applyFill="1" applyBorder="1"/>
    <xf numFmtId="0" fontId="0" fillId="6" borderId="12" xfId="0" applyFill="1" applyBorder="1"/>
    <xf numFmtId="0" fontId="0" fillId="0" borderId="2" xfId="0" applyBorder="1"/>
    <xf numFmtId="0" fontId="12" fillId="6" borderId="11" xfId="0" applyFont="1" applyFill="1" applyBorder="1"/>
    <xf numFmtId="0" fontId="11" fillId="6" borderId="15" xfId="0" applyFont="1" applyFill="1" applyBorder="1" applyAlignment="1">
      <alignment horizontal="left"/>
    </xf>
    <xf numFmtId="0" fontId="4" fillId="2" borderId="16" xfId="0" applyFont="1" applyFill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2" borderId="8" xfId="0" applyFont="1" applyFill="1" applyBorder="1"/>
    <xf numFmtId="0" fontId="8" fillId="2" borderId="2" xfId="0" applyFont="1" applyFill="1" applyBorder="1" applyAlignment="1">
      <alignment horizontal="center"/>
    </xf>
    <xf numFmtId="0" fontId="3" fillId="3" borderId="14" xfId="0" applyFont="1" applyFill="1" applyBorder="1"/>
    <xf numFmtId="0" fontId="3" fillId="2" borderId="0" xfId="0" applyFont="1" applyFill="1" applyBorder="1"/>
    <xf numFmtId="0" fontId="3" fillId="3" borderId="13" xfId="0" applyFont="1" applyFill="1" applyBorder="1" applyAlignment="1">
      <alignment horizontal="left"/>
    </xf>
    <xf numFmtId="0" fontId="4" fillId="2" borderId="7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/>
    <xf numFmtId="0" fontId="13" fillId="0" borderId="4" xfId="0" applyFont="1" applyBorder="1" applyAlignment="1">
      <alignment horizontal="center"/>
    </xf>
    <xf numFmtId="0" fontId="4" fillId="2" borderId="17" xfId="0" applyFont="1" applyFill="1" applyBorder="1"/>
    <xf numFmtId="0" fontId="4" fillId="2" borderId="9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1" fillId="0" borderId="10" xfId="0" applyFont="1" applyBorder="1"/>
    <xf numFmtId="0" fontId="4" fillId="2" borderId="35" xfId="0" applyFont="1" applyFill="1" applyBorder="1"/>
    <xf numFmtId="0" fontId="4" fillId="0" borderId="10" xfId="0" applyFont="1" applyBorder="1"/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0" fillId="2" borderId="0" xfId="0" applyFill="1" applyBorder="1"/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5" fillId="2" borderId="0" xfId="0" applyFont="1" applyFill="1"/>
    <xf numFmtId="0" fontId="11" fillId="6" borderId="12" xfId="0" applyFont="1" applyFill="1" applyBorder="1" applyAlignment="1">
      <alignment horizontal="center"/>
    </xf>
    <xf numFmtId="0" fontId="4" fillId="2" borderId="2" xfId="0" applyFont="1" applyFill="1" applyBorder="1"/>
    <xf numFmtId="0" fontId="8" fillId="2" borderId="4" xfId="0" applyFont="1" applyFill="1" applyBorder="1" applyAlignment="1">
      <alignment horizontal="center"/>
    </xf>
    <xf numFmtId="0" fontId="4" fillId="0" borderId="20" xfId="0" applyFont="1" applyBorder="1"/>
    <xf numFmtId="0" fontId="3" fillId="3" borderId="0" xfId="0" applyFont="1" applyFill="1" applyBorder="1"/>
    <xf numFmtId="0" fontId="4" fillId="0" borderId="30" xfId="0" applyFont="1" applyFill="1" applyBorder="1"/>
    <xf numFmtId="0" fontId="3" fillId="2" borderId="4" xfId="0" applyFont="1" applyFill="1" applyBorder="1" applyAlignment="1">
      <alignment horizontal="center"/>
    </xf>
    <xf numFmtId="0" fontId="3" fillId="0" borderId="0" xfId="0" applyFont="1" applyFill="1" applyBorder="1"/>
    <xf numFmtId="0" fontId="4" fillId="2" borderId="37" xfId="0" applyFont="1" applyFill="1" applyBorder="1"/>
    <xf numFmtId="0" fontId="2" fillId="0" borderId="3" xfId="0" applyFont="1" applyBorder="1" applyAlignment="1">
      <alignment horizontal="center"/>
    </xf>
    <xf numFmtId="0" fontId="3" fillId="3" borderId="13" xfId="0" applyFont="1" applyFill="1" applyBorder="1"/>
    <xf numFmtId="0" fontId="14" fillId="0" borderId="4" xfId="0" applyFont="1" applyBorder="1" applyAlignment="1">
      <alignment horizontal="center"/>
    </xf>
    <xf numFmtId="0" fontId="4" fillId="0" borderId="0" xfId="0" applyFont="1" applyFill="1" applyBorder="1" applyAlignment="1"/>
    <xf numFmtId="0" fontId="1" fillId="0" borderId="10" xfId="0" applyFont="1" applyBorder="1" applyAlignment="1">
      <alignment horizontal="center"/>
    </xf>
    <xf numFmtId="0" fontId="6" fillId="0" borderId="0" xfId="0" applyFont="1" applyBorder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5" borderId="1" xfId="0" applyFont="1" applyFill="1" applyBorder="1"/>
    <xf numFmtId="0" fontId="4" fillId="0" borderId="17" xfId="0" applyFont="1" applyBorder="1"/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9" xfId="0" applyFont="1" applyBorder="1"/>
    <xf numFmtId="0" fontId="4" fillId="2" borderId="3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10" borderId="0" xfId="0" applyFont="1" applyFill="1" applyBorder="1"/>
    <xf numFmtId="0" fontId="4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3" borderId="1" xfId="0" applyFont="1" applyFill="1" applyBorder="1"/>
    <xf numFmtId="0" fontId="7" fillId="12" borderId="1" xfId="0" applyFont="1" applyFill="1" applyBorder="1"/>
    <xf numFmtId="0" fontId="7" fillId="3" borderId="1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1" fillId="0" borderId="0" xfId="88" applyFont="1"/>
    <xf numFmtId="0" fontId="1" fillId="0" borderId="40" xfId="88" applyFont="1" applyBorder="1"/>
    <xf numFmtId="0" fontId="1" fillId="14" borderId="40" xfId="88" applyFont="1" applyFill="1" applyBorder="1"/>
    <xf numFmtId="0" fontId="1" fillId="0" borderId="0" xfId="88" applyFont="1" applyFill="1"/>
    <xf numFmtId="0" fontId="1" fillId="0" borderId="40" xfId="88" applyFont="1" applyFill="1" applyBorder="1"/>
    <xf numFmtId="0" fontId="3" fillId="0" borderId="40" xfId="88" applyFont="1" applyBorder="1"/>
    <xf numFmtId="0" fontId="3" fillId="0" borderId="41" xfId="88" applyFont="1" applyBorder="1"/>
    <xf numFmtId="0" fontId="1" fillId="14" borderId="0" xfId="88" applyFont="1" applyFill="1"/>
    <xf numFmtId="0" fontId="1" fillId="8" borderId="0" xfId="88" applyFont="1" applyFill="1" applyBorder="1"/>
    <xf numFmtId="0" fontId="1" fillId="15" borderId="0" xfId="88" applyFont="1" applyFill="1"/>
    <xf numFmtId="0" fontId="1" fillId="16" borderId="0" xfId="88" applyFont="1" applyFill="1"/>
    <xf numFmtId="0" fontId="1" fillId="0" borderId="40" xfId="88" applyNumberFormat="1" applyFont="1" applyBorder="1"/>
    <xf numFmtId="0" fontId="1" fillId="0" borderId="40" xfId="88" applyFont="1" applyBorder="1" applyAlignment="1">
      <alignment horizontal="left"/>
    </xf>
    <xf numFmtId="0" fontId="1" fillId="17" borderId="40" xfId="88" applyFont="1" applyFill="1" applyBorder="1" applyAlignment="1">
      <alignment horizontal="left"/>
    </xf>
    <xf numFmtId="0" fontId="1" fillId="0" borderId="40" xfId="0" applyFont="1" applyBorder="1"/>
    <xf numFmtId="0" fontId="1" fillId="7" borderId="40" xfId="88" applyFont="1" applyFill="1" applyBorder="1" applyAlignment="1">
      <alignment horizontal="left"/>
    </xf>
    <xf numFmtId="0" fontId="1" fillId="0" borderId="40" xfId="88" applyFont="1" applyFill="1" applyBorder="1" applyAlignment="1">
      <alignment horizontal="left"/>
    </xf>
    <xf numFmtId="0" fontId="1" fillId="14" borderId="40" xfId="88" applyFont="1" applyFill="1" applyBorder="1" applyAlignment="1">
      <alignment horizontal="left"/>
    </xf>
    <xf numFmtId="0" fontId="1" fillId="0" borderId="0" xfId="88" applyFont="1" applyBorder="1" applyAlignment="1">
      <alignment horizontal="left"/>
    </xf>
    <xf numFmtId="0" fontId="1" fillId="3" borderId="0" xfId="88" applyFont="1" applyFill="1"/>
    <xf numFmtId="0" fontId="3" fillId="0" borderId="0" xfId="88" applyFont="1"/>
    <xf numFmtId="0" fontId="3" fillId="0" borderId="33" xfId="88" applyFont="1" applyBorder="1"/>
    <xf numFmtId="0" fontId="3" fillId="0" borderId="42" xfId="88" applyFont="1" applyBorder="1"/>
    <xf numFmtId="0" fontId="3" fillId="3" borderId="0" xfId="88" applyFont="1" applyFill="1"/>
    <xf numFmtId="0" fontId="4" fillId="0" borderId="16" xfId="0" applyFont="1" applyBorder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4" fillId="0" borderId="8" xfId="0" applyFont="1" applyFill="1" applyBorder="1"/>
    <xf numFmtId="0" fontId="10" fillId="3" borderId="13" xfId="0" applyFont="1" applyFill="1" applyBorder="1"/>
    <xf numFmtId="0" fontId="4" fillId="0" borderId="16" xfId="0" applyFont="1" applyFill="1" applyBorder="1"/>
    <xf numFmtId="0" fontId="7" fillId="3" borderId="14" xfId="0" applyFont="1" applyFill="1" applyBorder="1" applyAlignment="1">
      <alignment horizontal="left"/>
    </xf>
    <xf numFmtId="0" fontId="3" fillId="3" borderId="7" xfId="0" applyFont="1" applyFill="1" applyBorder="1"/>
    <xf numFmtId="0" fontId="1" fillId="0" borderId="5" xfId="0" applyFont="1" applyBorder="1" applyAlignment="1">
      <alignment horizontal="center"/>
    </xf>
    <xf numFmtId="0" fontId="3" fillId="3" borderId="30" xfId="0" applyFont="1" applyFill="1" applyBorder="1"/>
    <xf numFmtId="0" fontId="7" fillId="7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0" borderId="3" xfId="0" applyFont="1" applyBorder="1"/>
    <xf numFmtId="0" fontId="4" fillId="3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11" borderId="12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8" xfId="0" applyFont="1" applyFill="1" applyBorder="1" applyAlignment="1">
      <alignment horizontal="center"/>
    </xf>
    <xf numFmtId="0" fontId="7" fillId="5" borderId="13" xfId="0" applyFont="1" applyFill="1" applyBorder="1"/>
    <xf numFmtId="0" fontId="7" fillId="6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8" borderId="13" xfId="0" applyFont="1" applyFill="1" applyBorder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7" fillId="11" borderId="1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/>
    <xf numFmtId="0" fontId="7" fillId="8" borderId="0" xfId="0" applyFont="1" applyFill="1" applyBorder="1" applyAlignment="1">
      <alignment horizontal="left"/>
    </xf>
    <xf numFmtId="0" fontId="7" fillId="8" borderId="19" xfId="0" applyFont="1" applyFill="1" applyBorder="1"/>
    <xf numFmtId="0" fontId="4" fillId="0" borderId="4" xfId="0" applyFont="1" applyBorder="1" applyAlignment="1">
      <alignment horizontal="left"/>
    </xf>
    <xf numFmtId="0" fontId="7" fillId="8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6" borderId="12" xfId="0" applyFont="1" applyFill="1" applyBorder="1"/>
    <xf numFmtId="0" fontId="17" fillId="0" borderId="4" xfId="0" applyFont="1" applyBorder="1" applyAlignment="1">
      <alignment horizontal="center"/>
    </xf>
    <xf numFmtId="0" fontId="4" fillId="0" borderId="43" xfId="0" applyFont="1" applyBorder="1"/>
    <xf numFmtId="0" fontId="7" fillId="5" borderId="13" xfId="0" applyFont="1" applyFill="1" applyBorder="1" applyAlignment="1">
      <alignment horizontal="left"/>
    </xf>
    <xf numFmtId="0" fontId="1" fillId="4" borderId="40" xfId="88" applyFont="1" applyFill="1" applyBorder="1" applyAlignment="1">
      <alignment horizontal="left"/>
    </xf>
    <xf numFmtId="0" fontId="4" fillId="0" borderId="17" xfId="0" applyFont="1" applyFill="1" applyBorder="1"/>
    <xf numFmtId="0" fontId="4" fillId="0" borderId="2" xfId="0" applyFont="1" applyFill="1" applyBorder="1"/>
    <xf numFmtId="0" fontId="4" fillId="0" borderId="8" xfId="0" applyFont="1" applyFill="1" applyBorder="1" applyAlignment="1">
      <alignment horizontal="left"/>
    </xf>
    <xf numFmtId="0" fontId="1" fillId="8" borderId="40" xfId="88" applyNumberFormat="1" applyFont="1" applyFill="1" applyBorder="1"/>
    <xf numFmtId="0" fontId="18" fillId="6" borderId="11" xfId="0" applyFont="1" applyFill="1" applyBorder="1"/>
    <xf numFmtId="0" fontId="19" fillId="6" borderId="15" xfId="0" applyFont="1" applyFill="1" applyBorder="1" applyAlignment="1">
      <alignment horizontal="center"/>
    </xf>
    <xf numFmtId="0" fontId="20" fillId="6" borderId="12" xfId="0" applyFont="1" applyFill="1" applyBorder="1"/>
    <xf numFmtId="0" fontId="21" fillId="0" borderId="0" xfId="0" applyFont="1"/>
    <xf numFmtId="0" fontId="21" fillId="0" borderId="0" xfId="0" applyFont="1" applyBorder="1"/>
    <xf numFmtId="0" fontId="18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18" fillId="2" borderId="3" xfId="0" applyFont="1" applyFill="1" applyBorder="1"/>
    <xf numFmtId="0" fontId="22" fillId="3" borderId="14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left"/>
    </xf>
    <xf numFmtId="0" fontId="18" fillId="2" borderId="5" xfId="0" applyFont="1" applyFill="1" applyBorder="1"/>
    <xf numFmtId="0" fontId="24" fillId="2" borderId="8" xfId="0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6" fillId="11" borderId="13" xfId="0" applyFont="1" applyFill="1" applyBorder="1"/>
    <xf numFmtId="0" fontId="22" fillId="2" borderId="0" xfId="0" applyFont="1" applyFill="1" applyBorder="1"/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Border="1"/>
    <xf numFmtId="0" fontId="21" fillId="0" borderId="4" xfId="0" applyFont="1" applyBorder="1"/>
    <xf numFmtId="0" fontId="24" fillId="0" borderId="27" xfId="0" applyFont="1" applyFill="1" applyBorder="1"/>
    <xf numFmtId="0" fontId="24" fillId="0" borderId="7" xfId="0" applyFont="1" applyFill="1" applyBorder="1"/>
    <xf numFmtId="0" fontId="24" fillId="2" borderId="0" xfId="0" applyFont="1" applyFill="1" applyBorder="1"/>
    <xf numFmtId="0" fontId="23" fillId="0" borderId="4" xfId="0" applyFont="1" applyBorder="1" applyAlignment="1">
      <alignment horizontal="center"/>
    </xf>
    <xf numFmtId="0" fontId="24" fillId="0" borderId="28" xfId="0" applyFont="1" applyFill="1" applyBorder="1"/>
    <xf numFmtId="0" fontId="24" fillId="0" borderId="6" xfId="0" applyFont="1" applyFill="1" applyBorder="1"/>
    <xf numFmtId="0" fontId="24" fillId="0" borderId="6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9" borderId="11" xfId="0" applyFont="1" applyFill="1" applyBorder="1"/>
    <xf numFmtId="0" fontId="23" fillId="9" borderId="18" xfId="0" applyFont="1" applyFill="1" applyBorder="1" applyAlignment="1">
      <alignment horizontal="center"/>
    </xf>
    <xf numFmtId="0" fontId="28" fillId="9" borderId="13" xfId="0" applyFont="1" applyFill="1" applyBorder="1"/>
    <xf numFmtId="0" fontId="23" fillId="9" borderId="11" xfId="0" applyFont="1" applyFill="1" applyBorder="1" applyAlignment="1">
      <alignment horizontal="center"/>
    </xf>
    <xf numFmtId="0" fontId="22" fillId="8" borderId="13" xfId="0" applyFont="1" applyFill="1" applyBorder="1"/>
    <xf numFmtId="0" fontId="27" fillId="0" borderId="4" xfId="0" applyFont="1" applyBorder="1" applyAlignment="1">
      <alignment horizontal="center"/>
    </xf>
    <xf numFmtId="0" fontId="29" fillId="0" borderId="0" xfId="0" applyFont="1"/>
    <xf numFmtId="0" fontId="27" fillId="0" borderId="3" xfId="0" applyFont="1" applyBorder="1"/>
    <xf numFmtId="0" fontId="24" fillId="0" borderId="22" xfId="0" applyFont="1" applyFill="1" applyBorder="1"/>
    <xf numFmtId="0" fontId="27" fillId="0" borderId="5" xfId="0" applyFont="1" applyBorder="1" applyAlignment="1">
      <alignment horizontal="center"/>
    </xf>
    <xf numFmtId="0" fontId="24" fillId="0" borderId="8" xfId="0" applyFont="1" applyFill="1" applyBorder="1"/>
    <xf numFmtId="0" fontId="22" fillId="0" borderId="2" xfId="0" applyFont="1" applyBorder="1" applyAlignment="1">
      <alignment horizontal="center"/>
    </xf>
    <xf numFmtId="0" fontId="22" fillId="3" borderId="2" xfId="0" applyFont="1" applyFill="1" applyBorder="1"/>
    <xf numFmtId="0" fontId="27" fillId="0" borderId="4" xfId="0" applyFont="1" applyBorder="1"/>
    <xf numFmtId="0" fontId="30" fillId="0" borderId="2" xfId="0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9" fillId="0" borderId="4" xfId="0" applyFont="1" applyBorder="1"/>
    <xf numFmtId="0" fontId="27" fillId="0" borderId="2" xfId="0" applyFont="1" applyBorder="1" applyAlignment="1">
      <alignment horizontal="center"/>
    </xf>
    <xf numFmtId="0" fontId="27" fillId="0" borderId="1" xfId="0" applyFont="1" applyBorder="1"/>
    <xf numFmtId="0" fontId="24" fillId="8" borderId="19" xfId="0" applyFont="1" applyFill="1" applyBorder="1"/>
    <xf numFmtId="0" fontId="22" fillId="2" borderId="2" xfId="0" applyFont="1" applyFill="1" applyBorder="1"/>
    <xf numFmtId="0" fontId="21" fillId="0" borderId="6" xfId="0" applyFont="1" applyFill="1" applyBorder="1"/>
    <xf numFmtId="0" fontId="24" fillId="0" borderId="30" xfId="0" applyFont="1" applyFill="1" applyBorder="1"/>
    <xf numFmtId="0" fontId="21" fillId="0" borderId="24" xfId="0" applyFont="1" applyBorder="1"/>
    <xf numFmtId="0" fontId="30" fillId="2" borderId="2" xfId="0" applyFont="1" applyFill="1" applyBorder="1" applyAlignment="1">
      <alignment horizontal="center"/>
    </xf>
    <xf numFmtId="0" fontId="21" fillId="0" borderId="10" xfId="0" applyFont="1" applyBorder="1"/>
    <xf numFmtId="0" fontId="21" fillId="0" borderId="8" xfId="0" applyFont="1" applyFill="1" applyBorder="1"/>
    <xf numFmtId="0" fontId="24" fillId="2" borderId="1" xfId="0" applyFont="1" applyFill="1" applyBorder="1" applyAlignment="1">
      <alignment horizontal="center"/>
    </xf>
    <xf numFmtId="0" fontId="21" fillId="0" borderId="2" xfId="0" applyFont="1" applyBorder="1"/>
    <xf numFmtId="0" fontId="21" fillId="0" borderId="5" xfId="0" applyFont="1" applyBorder="1"/>
    <xf numFmtId="0" fontId="21" fillId="0" borderId="26" xfId="0" applyFont="1" applyBorder="1"/>
    <xf numFmtId="0" fontId="23" fillId="2" borderId="2" xfId="0" applyFont="1" applyFill="1" applyBorder="1" applyAlignment="1">
      <alignment horizontal="center"/>
    </xf>
    <xf numFmtId="0" fontId="21" fillId="0" borderId="1" xfId="0" applyFont="1" applyBorder="1"/>
    <xf numFmtId="0" fontId="4" fillId="0" borderId="24" xfId="0" applyFont="1" applyFill="1" applyBorder="1"/>
    <xf numFmtId="0" fontId="4" fillId="0" borderId="28" xfId="0" applyFont="1" applyFill="1" applyBorder="1"/>
    <xf numFmtId="0" fontId="5" fillId="0" borderId="6" xfId="0" applyFont="1" applyFill="1" applyBorder="1"/>
    <xf numFmtId="0" fontId="4" fillId="0" borderId="34" xfId="0" applyFont="1" applyFill="1" applyBorder="1"/>
    <xf numFmtId="0" fontId="5" fillId="0" borderId="17" xfId="0" applyFont="1" applyFill="1" applyBorder="1"/>
    <xf numFmtId="0" fontId="3" fillId="5" borderId="19" xfId="0" applyFont="1" applyFill="1" applyBorder="1"/>
    <xf numFmtId="0" fontId="31" fillId="6" borderId="11" xfId="0" applyFont="1" applyFill="1" applyBorder="1"/>
    <xf numFmtId="0" fontId="32" fillId="6" borderId="12" xfId="0" applyFont="1" applyFill="1" applyBorder="1"/>
    <xf numFmtId="0" fontId="33" fillId="0" borderId="0" xfId="0" applyFont="1"/>
    <xf numFmtId="0" fontId="34" fillId="0" borderId="3" xfId="0" applyFont="1" applyBorder="1" applyAlignment="1">
      <alignment horizontal="center"/>
    </xf>
    <xf numFmtId="0" fontId="35" fillId="0" borderId="1" xfId="0" applyFont="1" applyFill="1" applyBorder="1"/>
    <xf numFmtId="0" fontId="31" fillId="2" borderId="4" xfId="0" applyFont="1" applyFill="1" applyBorder="1" applyAlignment="1">
      <alignment horizontal="center"/>
    </xf>
    <xf numFmtId="0" fontId="35" fillId="2" borderId="6" xfId="0" applyFont="1" applyFill="1" applyBorder="1"/>
    <xf numFmtId="0" fontId="33" fillId="0" borderId="2" xfId="0" applyFont="1" applyBorder="1"/>
    <xf numFmtId="0" fontId="32" fillId="0" borderId="4" xfId="0" applyFont="1" applyBorder="1"/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5" fillId="0" borderId="7" xfId="0" applyFont="1" applyFill="1" applyBorder="1"/>
    <xf numFmtId="0" fontId="35" fillId="0" borderId="6" xfId="0" applyFont="1" applyFill="1" applyBorder="1"/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2" fillId="0" borderId="2" xfId="0" applyFont="1" applyBorder="1"/>
    <xf numFmtId="0" fontId="32" fillId="2" borderId="2" xfId="0" applyFont="1" applyFill="1" applyBorder="1" applyAlignment="1">
      <alignment horizontal="center"/>
    </xf>
    <xf numFmtId="0" fontId="33" fillId="0" borderId="10" xfId="0" applyFont="1" applyBorder="1"/>
    <xf numFmtId="0" fontId="35" fillId="0" borderId="8" xfId="0" applyFont="1" applyFill="1" applyBorder="1"/>
    <xf numFmtId="0" fontId="32" fillId="0" borderId="4" xfId="0" applyFont="1" applyBorder="1" applyAlignment="1">
      <alignment horizontal="center"/>
    </xf>
    <xf numFmtId="0" fontId="32" fillId="0" borderId="0" xfId="0" applyFont="1"/>
    <xf numFmtId="0" fontId="32" fillId="0" borderId="1" xfId="0" applyFont="1" applyBorder="1"/>
    <xf numFmtId="0" fontId="35" fillId="0" borderId="31" xfId="0" applyFont="1" applyFill="1" applyBorder="1"/>
    <xf numFmtId="0" fontId="35" fillId="0" borderId="20" xfId="0" applyFont="1" applyFill="1" applyBorder="1"/>
    <xf numFmtId="0" fontId="33" fillId="0" borderId="1" xfId="0" applyFont="1" applyBorder="1"/>
    <xf numFmtId="0" fontId="31" fillId="3" borderId="14" xfId="0" applyFont="1" applyFill="1" applyBorder="1"/>
    <xf numFmtId="0" fontId="31" fillId="0" borderId="2" xfId="0" applyFont="1" applyBorder="1" applyAlignment="1">
      <alignment horizontal="center"/>
    </xf>
    <xf numFmtId="0" fontId="35" fillId="0" borderId="2" xfId="0" applyFont="1" applyFill="1" applyBorder="1"/>
    <xf numFmtId="0" fontId="32" fillId="0" borderId="1" xfId="0" applyFont="1" applyFill="1" applyBorder="1"/>
    <xf numFmtId="0" fontId="31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5" fillId="0" borderId="17" xfId="0" applyFont="1" applyFill="1" applyBorder="1"/>
    <xf numFmtId="0" fontId="35" fillId="0" borderId="6" xfId="0" applyFont="1" applyBorder="1"/>
    <xf numFmtId="0" fontId="36" fillId="0" borderId="2" xfId="0" applyFont="1" applyBorder="1" applyAlignment="1">
      <alignment horizontal="center"/>
    </xf>
    <xf numFmtId="0" fontId="35" fillId="0" borderId="8" xfId="0" applyFont="1" applyBorder="1"/>
    <xf numFmtId="0" fontId="35" fillId="0" borderId="0" xfId="0" applyFont="1" applyFill="1" applyBorder="1"/>
    <xf numFmtId="0" fontId="4" fillId="2" borderId="19" xfId="0" applyFont="1" applyFill="1" applyBorder="1"/>
    <xf numFmtId="0" fontId="36" fillId="0" borderId="0" xfId="0" applyFont="1"/>
    <xf numFmtId="0" fontId="5" fillId="0" borderId="2" xfId="0" applyFont="1" applyBorder="1"/>
    <xf numFmtId="0" fontId="3" fillId="3" borderId="11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0" fillId="0" borderId="8" xfId="0" applyFill="1" applyBorder="1"/>
    <xf numFmtId="0" fontId="4" fillId="0" borderId="6" xfId="0" applyFont="1" applyFill="1" applyBorder="1" applyAlignment="1"/>
    <xf numFmtId="0" fontId="4" fillId="0" borderId="32" xfId="0" applyFont="1" applyFill="1" applyBorder="1"/>
    <xf numFmtId="0" fontId="4" fillId="0" borderId="20" xfId="0" applyFont="1" applyFill="1" applyBorder="1"/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0" fontId="4" fillId="0" borderId="34" xfId="0" applyFont="1" applyFill="1" applyBorder="1" applyAlignment="1"/>
    <xf numFmtId="0" fontId="24" fillId="0" borderId="21" xfId="0" applyFont="1" applyFill="1" applyBorder="1"/>
    <xf numFmtId="0" fontId="24" fillId="0" borderId="23" xfId="0" applyFont="1" applyFill="1" applyBorder="1"/>
    <xf numFmtId="0" fontId="4" fillId="0" borderId="23" xfId="0" applyFont="1" applyFill="1" applyBorder="1"/>
    <xf numFmtId="0" fontId="4" fillId="0" borderId="25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6" xfId="0" applyFont="1" applyFill="1" applyBorder="1"/>
    <xf numFmtId="0" fontId="4" fillId="0" borderId="23" xfId="0" applyFont="1" applyFill="1" applyBorder="1" applyAlignment="1">
      <alignment horizontal="left"/>
    </xf>
    <xf numFmtId="0" fontId="1" fillId="18" borderId="40" xfId="88" applyNumberFormat="1" applyFont="1" applyFill="1" applyBorder="1"/>
    <xf numFmtId="0" fontId="1" fillId="18" borderId="0" xfId="88" applyFont="1" applyFill="1"/>
    <xf numFmtId="0" fontId="6" fillId="2" borderId="0" xfId="0" applyFont="1" applyFill="1" applyBorder="1"/>
    <xf numFmtId="0" fontId="37" fillId="4" borderId="11" xfId="0" applyFont="1" applyFill="1" applyBorder="1"/>
    <xf numFmtId="0" fontId="38" fillId="4" borderId="15" xfId="0" applyFont="1" applyFill="1" applyBorder="1" applyAlignment="1">
      <alignment horizontal="center"/>
    </xf>
    <xf numFmtId="0" fontId="39" fillId="4" borderId="12" xfId="0" applyFont="1" applyFill="1" applyBorder="1"/>
    <xf numFmtId="0" fontId="40" fillId="0" borderId="0" xfId="0" applyFont="1"/>
    <xf numFmtId="0" fontId="41" fillId="4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2" fillId="8" borderId="3" xfId="0" applyFont="1" applyFill="1" applyBorder="1" applyAlignment="1">
      <alignment horizontal="left"/>
    </xf>
    <xf numFmtId="0" fontId="42" fillId="8" borderId="13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2" fillId="5" borderId="1" xfId="0" applyFont="1" applyFill="1" applyBorder="1"/>
    <xf numFmtId="0" fontId="42" fillId="11" borderId="1" xfId="0" applyFont="1" applyFill="1" applyBorder="1" applyAlignment="1">
      <alignment horizontal="left"/>
    </xf>
    <xf numFmtId="0" fontId="43" fillId="0" borderId="3" xfId="0" applyFont="1" applyBorder="1"/>
    <xf numFmtId="0" fontId="44" fillId="0" borderId="21" xfId="0" applyFont="1" applyFill="1" applyBorder="1"/>
    <xf numFmtId="0" fontId="44" fillId="0" borderId="22" xfId="0" applyFont="1" applyFill="1" applyBorder="1"/>
    <xf numFmtId="0" fontId="44" fillId="0" borderId="7" xfId="0" applyFont="1" applyFill="1" applyBorder="1"/>
    <xf numFmtId="0" fontId="37" fillId="0" borderId="4" xfId="0" applyFont="1" applyBorder="1" applyAlignment="1">
      <alignment horizontal="center"/>
    </xf>
    <xf numFmtId="0" fontId="44" fillId="0" borderId="23" xfId="0" applyFont="1" applyFill="1" applyBorder="1"/>
    <xf numFmtId="0" fontId="44" fillId="0" borderId="24" xfId="0" applyFont="1" applyFill="1" applyBorder="1"/>
    <xf numFmtId="0" fontId="44" fillId="0" borderId="6" xfId="0" applyFont="1" applyFill="1" applyBorder="1"/>
    <xf numFmtId="0" fontId="43" fillId="0" borderId="4" xfId="0" applyFont="1" applyBorder="1"/>
    <xf numFmtId="0" fontId="45" fillId="2" borderId="4" xfId="0" applyFont="1" applyFill="1" applyBorder="1" applyAlignment="1">
      <alignment horizontal="center"/>
    </xf>
    <xf numFmtId="0" fontId="46" fillId="2" borderId="4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0" fontId="44" fillId="0" borderId="8" xfId="0" applyFont="1" applyFill="1" applyBorder="1"/>
    <xf numFmtId="0" fontId="40" fillId="0" borderId="4" xfId="0" applyFont="1" applyBorder="1"/>
    <xf numFmtId="0" fontId="40" fillId="0" borderId="5" xfId="0" applyFont="1" applyBorder="1"/>
    <xf numFmtId="0" fontId="44" fillId="0" borderId="25" xfId="0" applyFont="1" applyBorder="1"/>
    <xf numFmtId="0" fontId="44" fillId="0" borderId="26" xfId="0" applyFont="1" applyBorder="1"/>
    <xf numFmtId="0" fontId="42" fillId="8" borderId="4" xfId="0" applyFont="1" applyFill="1" applyBorder="1"/>
    <xf numFmtId="0" fontId="44" fillId="8" borderId="19" xfId="0" applyFont="1" applyFill="1" applyBorder="1"/>
    <xf numFmtId="0" fontId="45" fillId="0" borderId="4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4" fillId="2" borderId="21" xfId="0" applyFont="1" applyFill="1" applyBorder="1"/>
    <xf numFmtId="0" fontId="44" fillId="2" borderId="8" xfId="0" applyFont="1" applyFill="1" applyBorder="1"/>
    <xf numFmtId="0" fontId="44" fillId="2" borderId="23" xfId="0" applyFont="1" applyFill="1" applyBorder="1"/>
    <xf numFmtId="0" fontId="44" fillId="2" borderId="24" xfId="0" applyFont="1" applyFill="1" applyBorder="1"/>
    <xf numFmtId="0" fontId="40" fillId="0" borderId="3" xfId="0" applyFont="1" applyBorder="1"/>
    <xf numFmtId="0" fontId="42" fillId="11" borderId="2" xfId="0" applyFont="1" applyFill="1" applyBorder="1" applyAlignment="1">
      <alignment horizontal="left"/>
    </xf>
    <xf numFmtId="0" fontId="46" fillId="0" borderId="4" xfId="0" applyFont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40" fillId="0" borderId="4" xfId="0" applyFont="1" applyFill="1" applyBorder="1" applyAlignment="1">
      <alignment horizontal="center"/>
    </xf>
    <xf numFmtId="0" fontId="44" fillId="0" borderId="25" xfId="0" applyFont="1" applyFill="1" applyBorder="1"/>
    <xf numFmtId="0" fontId="44" fillId="2" borderId="26" xfId="0" applyFont="1" applyFill="1" applyBorder="1"/>
    <xf numFmtId="0" fontId="42" fillId="8" borderId="11" xfId="0" applyFont="1" applyFill="1" applyBorder="1"/>
    <xf numFmtId="0" fontId="44" fillId="8" borderId="12" xfId="0" applyFont="1" applyFill="1" applyBorder="1"/>
    <xf numFmtId="0" fontId="44" fillId="0" borderId="30" xfId="0" applyFont="1" applyFill="1" applyBorder="1"/>
    <xf numFmtId="0" fontId="44" fillId="2" borderId="22" xfId="0" applyFont="1" applyFill="1" applyBorder="1"/>
    <xf numFmtId="0" fontId="37" fillId="0" borderId="0" xfId="0" applyFont="1" applyAlignment="1">
      <alignment horizontal="center"/>
    </xf>
    <xf numFmtId="0" fontId="42" fillId="3" borderId="2" xfId="0" applyFont="1" applyFill="1" applyBorder="1" applyAlignment="1">
      <alignment horizontal="left"/>
    </xf>
    <xf numFmtId="0" fontId="44" fillId="2" borderId="25" xfId="0" applyFont="1" applyFill="1" applyBorder="1"/>
    <xf numFmtId="0" fontId="37" fillId="2" borderId="4" xfId="0" applyFont="1" applyFill="1" applyBorder="1" applyAlignment="1">
      <alignment horizontal="center"/>
    </xf>
    <xf numFmtId="0" fontId="44" fillId="0" borderId="2" xfId="0" applyFont="1" applyFill="1" applyBorder="1"/>
    <xf numFmtId="0" fontId="40" fillId="0" borderId="1" xfId="0" applyFont="1" applyBorder="1"/>
    <xf numFmtId="0" fontId="47" fillId="8" borderId="19" xfId="0" applyFont="1" applyFill="1" applyBorder="1"/>
    <xf numFmtId="0" fontId="43" fillId="0" borderId="4" xfId="0" applyFont="1" applyBorder="1" applyAlignment="1">
      <alignment horizontal="center"/>
    </xf>
    <xf numFmtId="0" fontId="44" fillId="2" borderId="0" xfId="0" applyFont="1" applyFill="1" applyBorder="1"/>
    <xf numFmtId="0" fontId="44" fillId="0" borderId="0" xfId="0" applyFont="1" applyBorder="1"/>
    <xf numFmtId="0" fontId="48" fillId="0" borderId="4" xfId="0" applyFont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42" fillId="3" borderId="2" xfId="0" applyFont="1" applyFill="1" applyBorder="1"/>
    <xf numFmtId="0" fontId="44" fillId="0" borderId="24" xfId="0" applyFont="1" applyBorder="1"/>
    <xf numFmtId="0" fontId="44" fillId="2" borderId="25" xfId="0" applyFont="1" applyFill="1" applyBorder="1" applyAlignment="1">
      <alignment horizontal="left"/>
    </xf>
    <xf numFmtId="0" fontId="44" fillId="2" borderId="26" xfId="0" applyFont="1" applyFill="1" applyBorder="1" applyAlignment="1">
      <alignment horizontal="left"/>
    </xf>
    <xf numFmtId="0" fontId="43" fillId="0" borderId="1" xfId="0" applyFont="1" applyBorder="1"/>
    <xf numFmtId="0" fontId="42" fillId="13" borderId="38" xfId="0" applyFont="1" applyFill="1" applyBorder="1"/>
    <xf numFmtId="0" fontId="47" fillId="13" borderId="39" xfId="0" applyFont="1" applyFill="1" applyBorder="1"/>
    <xf numFmtId="0" fontId="44" fillId="2" borderId="24" xfId="0" applyFont="1" applyFill="1" applyBorder="1" applyAlignment="1">
      <alignment horizontal="left"/>
    </xf>
    <xf numFmtId="0" fontId="44" fillId="0" borderId="17" xfId="0" applyFont="1" applyFill="1" applyBorder="1"/>
    <xf numFmtId="0" fontId="42" fillId="3" borderId="14" xfId="0" applyFont="1" applyFill="1" applyBorder="1"/>
    <xf numFmtId="0" fontId="40" fillId="0" borderId="2" xfId="0" applyFont="1" applyBorder="1"/>
    <xf numFmtId="0" fontId="37" fillId="0" borderId="2" xfId="0" applyFont="1" applyBorder="1" applyAlignment="1">
      <alignment horizontal="center"/>
    </xf>
    <xf numFmtId="0" fontId="40" fillId="0" borderId="2" xfId="0" applyFont="1" applyFill="1" applyBorder="1"/>
    <xf numFmtId="0" fontId="44" fillId="0" borderId="2" xfId="0" applyFont="1" applyBorder="1" applyAlignment="1">
      <alignment horizontal="center"/>
    </xf>
    <xf numFmtId="0" fontId="40" fillId="0" borderId="10" xfId="0" applyFont="1" applyBorder="1"/>
    <xf numFmtId="0" fontId="3" fillId="11" borderId="14" xfId="0" applyFont="1" applyFill="1" applyBorder="1" applyAlignment="1">
      <alignment horizontal="left"/>
    </xf>
    <xf numFmtId="0" fontId="3" fillId="3" borderId="36" xfId="0" applyFont="1" applyFill="1" applyBorder="1"/>
    <xf numFmtId="0" fontId="3" fillId="3" borderId="19" xfId="0" applyFont="1" applyFill="1" applyBorder="1"/>
    <xf numFmtId="0" fontId="3" fillId="11" borderId="1" xfId="0" applyFont="1" applyFill="1" applyBorder="1"/>
    <xf numFmtId="0" fontId="49" fillId="6" borderId="11" xfId="0" applyFont="1" applyFill="1" applyBorder="1"/>
    <xf numFmtId="0" fontId="50" fillId="6" borderId="15" xfId="0" applyFont="1" applyFill="1" applyBorder="1" applyAlignment="1">
      <alignment horizontal="center"/>
    </xf>
    <xf numFmtId="0" fontId="51" fillId="6" borderId="12" xfId="0" applyFont="1" applyFill="1" applyBorder="1"/>
    <xf numFmtId="0" fontId="51" fillId="0" borderId="0" xfId="0" applyFont="1"/>
    <xf numFmtId="0" fontId="51" fillId="0" borderId="0" xfId="0" applyFont="1" applyBorder="1"/>
    <xf numFmtId="0" fontId="52" fillId="2" borderId="0" xfId="0" applyFont="1" applyFill="1" applyBorder="1" applyAlignment="1">
      <alignment horizontal="left"/>
    </xf>
    <xf numFmtId="0" fontId="51" fillId="0" borderId="3" xfId="0" applyFont="1" applyBorder="1"/>
    <xf numFmtId="0" fontId="52" fillId="3" borderId="14" xfId="0" applyFont="1" applyFill="1" applyBorder="1" applyAlignment="1">
      <alignment horizontal="left"/>
    </xf>
    <xf numFmtId="0" fontId="53" fillId="0" borderId="4" xfId="0" applyFont="1" applyFill="1" applyBorder="1" applyAlignment="1">
      <alignment horizontal="center"/>
    </xf>
    <xf numFmtId="0" fontId="54" fillId="0" borderId="30" xfId="0" applyFont="1" applyFill="1" applyBorder="1"/>
    <xf numFmtId="0" fontId="54" fillId="0" borderId="0" xfId="0" applyFont="1"/>
    <xf numFmtId="0" fontId="54" fillId="0" borderId="5" xfId="0" applyFont="1" applyBorder="1"/>
    <xf numFmtId="0" fontId="54" fillId="0" borderId="8" xfId="0" applyFont="1" applyFill="1" applyBorder="1"/>
    <xf numFmtId="0" fontId="54" fillId="0" borderId="0" xfId="0" applyFont="1" applyBorder="1"/>
    <xf numFmtId="0" fontId="54" fillId="0" borderId="0" xfId="0" applyFont="1" applyFill="1" applyBorder="1"/>
    <xf numFmtId="0" fontId="51" fillId="0" borderId="1" xfId="0" applyFont="1" applyBorder="1"/>
    <xf numFmtId="0" fontId="52" fillId="3" borderId="3" xfId="0" applyFont="1" applyFill="1" applyBorder="1"/>
    <xf numFmtId="0" fontId="52" fillId="3" borderId="14" xfId="0" applyFont="1" applyFill="1" applyBorder="1"/>
    <xf numFmtId="0" fontId="53" fillId="0" borderId="4" xfId="0" applyFont="1" applyBorder="1" applyAlignment="1">
      <alignment horizontal="center"/>
    </xf>
    <xf numFmtId="0" fontId="54" fillId="2" borderId="7" xfId="0" applyFont="1" applyFill="1" applyBorder="1"/>
    <xf numFmtId="0" fontId="54" fillId="0" borderId="13" xfId="0" applyFont="1" applyBorder="1"/>
    <xf numFmtId="0" fontId="54" fillId="0" borderId="4" xfId="0" applyFont="1" applyBorder="1" applyAlignment="1">
      <alignment horizontal="center"/>
    </xf>
    <xf numFmtId="0" fontId="54" fillId="2" borderId="6" xfId="0" applyFont="1" applyFill="1" applyBorder="1"/>
    <xf numFmtId="0" fontId="54" fillId="2" borderId="9" xfId="0" applyFont="1" applyFill="1" applyBorder="1"/>
    <xf numFmtId="0" fontId="54" fillId="0" borderId="4" xfId="0" applyFont="1" applyBorder="1"/>
    <xf numFmtId="0" fontId="54" fillId="2" borderId="6" xfId="0" applyFont="1" applyFill="1" applyBorder="1" applyAlignment="1">
      <alignment horizontal="left"/>
    </xf>
    <xf numFmtId="0" fontId="54" fillId="2" borderId="8" xfId="0" applyFont="1" applyFill="1" applyBorder="1"/>
    <xf numFmtId="0" fontId="54" fillId="0" borderId="36" xfId="0" applyFont="1" applyBorder="1"/>
    <xf numFmtId="0" fontId="52" fillId="3" borderId="4" xfId="0" applyFont="1" applyFill="1" applyBorder="1"/>
    <xf numFmtId="0" fontId="52" fillId="3" borderId="1" xfId="0" applyFont="1" applyFill="1" applyBorder="1"/>
    <xf numFmtId="0" fontId="53" fillId="2" borderId="2" xfId="0" applyFont="1" applyFill="1" applyBorder="1" applyAlignment="1">
      <alignment horizontal="center"/>
    </xf>
    <xf numFmtId="0" fontId="54" fillId="2" borderId="27" xfId="0" applyFont="1" applyFill="1" applyBorder="1"/>
    <xf numFmtId="0" fontId="54" fillId="2" borderId="28" xfId="0" applyFont="1" applyFill="1" applyBorder="1"/>
    <xf numFmtId="0" fontId="54" fillId="0" borderId="2" xfId="0" applyFont="1" applyBorder="1" applyAlignment="1">
      <alignment horizontal="center"/>
    </xf>
    <xf numFmtId="0" fontId="54" fillId="2" borderId="29" xfId="0" applyFont="1" applyFill="1" applyBorder="1"/>
    <xf numFmtId="0" fontId="54" fillId="2" borderId="8" xfId="0" applyFont="1" applyFill="1" applyBorder="1" applyAlignment="1">
      <alignment horizontal="left"/>
    </xf>
    <xf numFmtId="0" fontId="52" fillId="2" borderId="1" xfId="0" applyFont="1" applyFill="1" applyBorder="1" applyAlignment="1">
      <alignment horizontal="center"/>
    </xf>
    <xf numFmtId="0" fontId="52" fillId="3" borderId="18" xfId="0" applyFont="1" applyFill="1" applyBorder="1"/>
    <xf numFmtId="0" fontId="54" fillId="2" borderId="7" xfId="0" applyFont="1" applyFill="1" applyBorder="1" applyAlignment="1">
      <alignment horizontal="left"/>
    </xf>
    <xf numFmtId="0" fontId="54" fillId="2" borderId="16" xfId="0" applyFont="1" applyFill="1" applyBorder="1" applyAlignment="1">
      <alignment horizontal="left"/>
    </xf>
    <xf numFmtId="0" fontId="53" fillId="2" borderId="4" xfId="0" applyFont="1" applyFill="1" applyBorder="1" applyAlignment="1">
      <alignment horizontal="center"/>
    </xf>
    <xf numFmtId="0" fontId="54" fillId="0" borderId="6" xfId="0" applyFont="1" applyBorder="1"/>
    <xf numFmtId="0" fontId="54" fillId="2" borderId="31" xfId="0" applyFont="1" applyFill="1" applyBorder="1"/>
    <xf numFmtId="0" fontId="54" fillId="0" borderId="9" xfId="0" applyFont="1" applyBorder="1"/>
    <xf numFmtId="0" fontId="55" fillId="0" borderId="0" xfId="0" applyFont="1"/>
    <xf numFmtId="0" fontId="54" fillId="0" borderId="8" xfId="0" applyFont="1" applyBorder="1"/>
    <xf numFmtId="0" fontId="54" fillId="0" borderId="20" xfId="0" applyFont="1" applyBorder="1"/>
    <xf numFmtId="0" fontId="52" fillId="3" borderId="2" xfId="0" applyFont="1" applyFill="1" applyBorder="1"/>
    <xf numFmtId="0" fontId="54" fillId="0" borderId="27" xfId="0" applyFont="1" applyBorder="1"/>
    <xf numFmtId="0" fontId="54" fillId="0" borderId="28" xfId="0" applyFont="1" applyBorder="1"/>
    <xf numFmtId="0" fontId="54" fillId="0" borderId="29" xfId="0" applyFont="1" applyBorder="1"/>
    <xf numFmtId="0" fontId="54" fillId="0" borderId="27" xfId="0" applyFont="1" applyFill="1" applyBorder="1"/>
    <xf numFmtId="0" fontId="54" fillId="0" borderId="7" xfId="0" applyFont="1" applyBorder="1"/>
    <xf numFmtId="0" fontId="56" fillId="0" borderId="0" xfId="0" applyFont="1"/>
    <xf numFmtId="0" fontId="52" fillId="11" borderId="1" xfId="0" applyFont="1" applyFill="1" applyBorder="1"/>
    <xf numFmtId="0" fontId="4" fillId="2" borderId="23" xfId="0" applyFont="1" applyFill="1" applyBorder="1"/>
    <xf numFmtId="0" fontId="0" fillId="0" borderId="20" xfId="0" applyFont="1" applyFill="1" applyBorder="1"/>
    <xf numFmtId="0" fontId="4" fillId="0" borderId="10" xfId="0" applyFont="1" applyFill="1" applyBorder="1"/>
    <xf numFmtId="0" fontId="7" fillId="3" borderId="2" xfId="0" applyFont="1" applyFill="1" applyBorder="1"/>
    <xf numFmtId="0" fontId="4" fillId="0" borderId="30" xfId="0" applyFont="1" applyBorder="1"/>
    <xf numFmtId="0" fontId="36" fillId="2" borderId="7" xfId="0" applyFont="1" applyFill="1" applyBorder="1"/>
    <xf numFmtId="0" fontId="36" fillId="2" borderId="6" xfId="0" applyFont="1" applyFill="1" applyBorder="1"/>
    <xf numFmtId="0" fontId="36" fillId="2" borderId="8" xfId="0" applyFont="1" applyFill="1" applyBorder="1"/>
    <xf numFmtId="0" fontId="10" fillId="0" borderId="44" xfId="0" applyFont="1" applyBorder="1"/>
    <xf numFmtId="0" fontId="33" fillId="0" borderId="3" xfId="0" applyFont="1" applyBorder="1"/>
    <xf numFmtId="0" fontId="33" fillId="0" borderId="4" xfId="0" applyFont="1" applyBorder="1"/>
    <xf numFmtId="0" fontId="33" fillId="0" borderId="5" xfId="0" applyFont="1" applyBorder="1"/>
    <xf numFmtId="0" fontId="3" fillId="3" borderId="12" xfId="0" applyFont="1" applyFill="1" applyBorder="1"/>
    <xf numFmtId="0" fontId="21" fillId="0" borderId="0" xfId="0" applyNumberFormat="1" applyFont="1"/>
    <xf numFmtId="0" fontId="4" fillId="0" borderId="27" xfId="0" applyFont="1" applyFill="1" applyBorder="1"/>
    <xf numFmtId="0" fontId="24" fillId="0" borderId="34" xfId="0" applyFont="1" applyFill="1" applyBorder="1" applyAlignment="1">
      <alignment horizontal="left"/>
    </xf>
    <xf numFmtId="0" fontId="21" fillId="0" borderId="27" xfId="0" applyFont="1" applyFill="1" applyBorder="1"/>
    <xf numFmtId="0" fontId="21" fillId="0" borderId="28" xfId="0" applyFont="1" applyFill="1" applyBorder="1"/>
    <xf numFmtId="0" fontId="5" fillId="0" borderId="34" xfId="0" applyFont="1" applyFill="1" applyBorder="1"/>
    <xf numFmtId="0" fontId="21" fillId="0" borderId="29" xfId="0" applyFont="1" applyFill="1" applyBorder="1"/>
    <xf numFmtId="0" fontId="4" fillId="0" borderId="6" xfId="0" applyFont="1" applyFill="1" applyBorder="1" applyAlignment="1">
      <alignment horizontal="left"/>
    </xf>
    <xf numFmtId="0" fontId="40" fillId="0" borderId="26" xfId="0" applyFont="1" applyBorder="1"/>
    <xf numFmtId="0" fontId="3" fillId="8" borderId="4" xfId="0" applyFont="1" applyFill="1" applyBorder="1" applyAlignment="1">
      <alignment horizontal="left"/>
    </xf>
    <xf numFmtId="0" fontId="3" fillId="11" borderId="14" xfId="0" applyFont="1" applyFill="1" applyBorder="1"/>
    <xf numFmtId="0" fontId="7" fillId="19" borderId="14" xfId="0" applyFont="1" applyFill="1" applyBorder="1"/>
    <xf numFmtId="0" fontId="3" fillId="19" borderId="18" xfId="0" applyFont="1" applyFill="1" applyBorder="1"/>
    <xf numFmtId="0" fontId="3" fillId="19" borderId="13" xfId="0" applyFont="1" applyFill="1" applyBorder="1" applyAlignment="1">
      <alignment horizontal="left"/>
    </xf>
    <xf numFmtId="0" fontId="7" fillId="19" borderId="1" xfId="0" applyFont="1" applyFill="1" applyBorder="1" applyAlignment="1">
      <alignment horizontal="center"/>
    </xf>
    <xf numFmtId="0" fontId="42" fillId="19" borderId="14" xfId="0" applyFont="1" applyFill="1" applyBorder="1"/>
    <xf numFmtId="0" fontId="42" fillId="19" borderId="10" xfId="0" applyFont="1" applyFill="1" applyBorder="1"/>
    <xf numFmtId="0" fontId="4" fillId="7" borderId="15" xfId="0" applyFont="1" applyFill="1" applyBorder="1" applyAlignment="1">
      <alignment horizontal="center"/>
    </xf>
    <xf numFmtId="0" fontId="20" fillId="6" borderId="15" xfId="0" applyFont="1" applyFill="1" applyBorder="1"/>
    <xf numFmtId="0" fontId="57" fillId="3" borderId="1" xfId="0" applyFont="1" applyFill="1" applyBorder="1"/>
    <xf numFmtId="0" fontId="0" fillId="0" borderId="0" xfId="0" applyFont="1"/>
    <xf numFmtId="0" fontId="58" fillId="0" borderId="0" xfId="0" applyFont="1"/>
    <xf numFmtId="0" fontId="3" fillId="0" borderId="14" xfId="0" applyFont="1" applyBorder="1"/>
    <xf numFmtId="0" fontId="4" fillId="0" borderId="23" xfId="0" applyFont="1" applyBorder="1"/>
    <xf numFmtId="0" fontId="4" fillId="0" borderId="25" xfId="0" applyFont="1" applyBorder="1"/>
    <xf numFmtId="0" fontId="42" fillId="5" borderId="2" xfId="0" applyFont="1" applyFill="1" applyBorder="1"/>
    <xf numFmtId="0" fontId="44" fillId="0" borderId="27" xfId="0" applyFont="1" applyFill="1" applyBorder="1"/>
    <xf numFmtId="0" fontId="44" fillId="0" borderId="28" xfId="0" applyFont="1" applyFill="1" applyBorder="1" applyAlignment="1">
      <alignment horizontal="left"/>
    </xf>
    <xf numFmtId="0" fontId="44" fillId="0" borderId="28" xfId="0" applyFont="1" applyFill="1" applyBorder="1"/>
    <xf numFmtId="0" fontId="44" fillId="0" borderId="29" xfId="0" applyFont="1" applyFill="1" applyBorder="1"/>
    <xf numFmtId="0" fontId="7" fillId="3" borderId="12" xfId="0" applyFont="1" applyFill="1" applyBorder="1"/>
    <xf numFmtId="0" fontId="4" fillId="2" borderId="20" xfId="0" applyFont="1" applyFill="1" applyBorder="1"/>
    <xf numFmtId="0" fontId="7" fillId="0" borderId="0" xfId="0" applyFont="1" applyFill="1" applyBorder="1"/>
    <xf numFmtId="0" fontId="4" fillId="0" borderId="43" xfId="0" applyFont="1" applyFill="1" applyBorder="1"/>
    <xf numFmtId="0" fontId="24" fillId="0" borderId="17" xfId="0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</cellXfs>
  <cellStyles count="352">
    <cellStyle name="1000-sep (2 dec) 2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rmat 1" xfId="237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Normal" xfId="0" builtinId="0"/>
    <cellStyle name="Normal 2" xfId="88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el3" displayName="Tabel3" ref="B3:B6" totalsRowShown="0" headerRowDxfId="3" dataDxfId="1" headerRowBorderDxfId="2">
  <autoFilter ref="B3:B6"/>
  <tableColumns count="1">
    <tableColumn id="1" name="Bane 2 Mad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U174"/>
  <sheetViews>
    <sheetView zoomScale="125" zoomScaleNormal="125" zoomScalePageLayoutView="125" workbookViewId="0">
      <selection activeCell="E16" sqref="E16"/>
    </sheetView>
  </sheetViews>
  <sheetFormatPr defaultColWidth="10.85546875" defaultRowHeight="15" x14ac:dyDescent="0.2"/>
  <cols>
    <col min="1" max="1" width="34.42578125" style="112" bestFit="1" customWidth="1"/>
    <col min="2" max="8" width="12" style="112" customWidth="1"/>
    <col min="9" max="9" width="19.42578125" style="112" customWidth="1"/>
    <col min="10" max="11" width="11" style="112" customWidth="1"/>
    <col min="12" max="13" width="10.85546875" style="112"/>
    <col min="14" max="14" width="32" style="112" bestFit="1" customWidth="1"/>
    <col min="15" max="17" width="22.28515625" style="112" customWidth="1"/>
    <col min="18" max="18" width="22.140625" style="112" customWidth="1"/>
    <col min="19" max="19" width="13.140625" style="112" bestFit="1" customWidth="1"/>
    <col min="20" max="20" width="13.140625" style="112" customWidth="1"/>
    <col min="21" max="21" width="13.140625" style="112" bestFit="1" customWidth="1"/>
    <col min="22" max="16384" width="10.85546875" style="112"/>
  </cols>
  <sheetData>
    <row r="1" spans="1:21" s="132" customFormat="1" ht="15.75" x14ac:dyDescent="0.25">
      <c r="A1" s="135" t="s">
        <v>337</v>
      </c>
      <c r="B1" s="135" t="s">
        <v>266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1:21" s="132" customFormat="1" ht="15.75" x14ac:dyDescent="0.25">
      <c r="A2" s="134" t="s">
        <v>336</v>
      </c>
      <c r="B2" s="133" t="s">
        <v>335</v>
      </c>
      <c r="C2" s="133" t="s">
        <v>23</v>
      </c>
      <c r="D2" s="133" t="s">
        <v>334</v>
      </c>
      <c r="E2" s="133" t="s">
        <v>333</v>
      </c>
      <c r="F2" s="133" t="s">
        <v>25</v>
      </c>
      <c r="G2" s="133" t="s">
        <v>332</v>
      </c>
      <c r="H2" s="133" t="s">
        <v>1</v>
      </c>
      <c r="I2" s="118" t="s">
        <v>263</v>
      </c>
      <c r="J2" s="118" t="s">
        <v>262</v>
      </c>
      <c r="K2" s="118" t="s">
        <v>261</v>
      </c>
    </row>
    <row r="3" spans="1:21" x14ac:dyDescent="0.2">
      <c r="A3" s="125" t="s">
        <v>167</v>
      </c>
      <c r="B3" s="124"/>
      <c r="C3" s="124"/>
      <c r="D3" s="124"/>
      <c r="E3" s="124"/>
      <c r="F3" s="124"/>
      <c r="G3" s="124"/>
      <c r="H3" s="124">
        <v>1.5</v>
      </c>
      <c r="I3" s="123">
        <f t="shared" ref="I3:I66" si="0">SUM(SUM(B3:H3))</f>
        <v>1.5</v>
      </c>
      <c r="J3" s="123">
        <v>1.5</v>
      </c>
      <c r="K3" s="123">
        <f t="shared" ref="K3:K66" si="1">I3-J3</f>
        <v>0</v>
      </c>
    </row>
    <row r="4" spans="1:21" x14ac:dyDescent="0.2">
      <c r="A4" s="125" t="s">
        <v>176</v>
      </c>
      <c r="B4" s="124"/>
      <c r="C4" s="124">
        <v>0.75</v>
      </c>
      <c r="D4" s="124"/>
      <c r="E4" s="124"/>
      <c r="F4" s="124">
        <v>0.75</v>
      </c>
      <c r="G4" s="124"/>
      <c r="H4" s="124">
        <v>0.75</v>
      </c>
      <c r="I4" s="123">
        <f t="shared" si="0"/>
        <v>2.25</v>
      </c>
      <c r="J4" s="123">
        <f>3*0.75</f>
        <v>2.25</v>
      </c>
      <c r="K4" s="123">
        <f t="shared" si="1"/>
        <v>0</v>
      </c>
    </row>
    <row r="5" spans="1:21" x14ac:dyDescent="0.2">
      <c r="A5" s="125" t="s">
        <v>331</v>
      </c>
      <c r="B5" s="124"/>
      <c r="C5" s="124">
        <v>0.75</v>
      </c>
      <c r="D5" s="124"/>
      <c r="E5" s="124"/>
      <c r="F5" s="124"/>
      <c r="G5" s="124"/>
      <c r="H5" s="124"/>
      <c r="I5" s="123">
        <f t="shared" si="0"/>
        <v>0.75</v>
      </c>
      <c r="J5" s="123">
        <v>0.75</v>
      </c>
      <c r="K5" s="123">
        <f t="shared" si="1"/>
        <v>0</v>
      </c>
    </row>
    <row r="6" spans="1:21" x14ac:dyDescent="0.2">
      <c r="A6" s="125" t="s">
        <v>233</v>
      </c>
      <c r="B6" s="124"/>
      <c r="C6" s="124">
        <v>0.75</v>
      </c>
      <c r="D6" s="124"/>
      <c r="E6" s="124"/>
      <c r="F6" s="124">
        <v>0.75</v>
      </c>
      <c r="G6" s="124"/>
      <c r="H6" s="124"/>
      <c r="I6" s="123">
        <f t="shared" si="0"/>
        <v>1.5</v>
      </c>
      <c r="J6" s="123">
        <v>1.5</v>
      </c>
      <c r="K6" s="123">
        <f t="shared" si="1"/>
        <v>0</v>
      </c>
    </row>
    <row r="7" spans="1:21" x14ac:dyDescent="0.2">
      <c r="A7" s="125" t="s">
        <v>330</v>
      </c>
      <c r="B7" s="124"/>
      <c r="C7" s="124"/>
      <c r="D7" s="124"/>
      <c r="E7" s="124"/>
      <c r="F7" s="124">
        <v>0.75</v>
      </c>
      <c r="G7" s="124"/>
      <c r="H7" s="124"/>
      <c r="I7" s="123">
        <f t="shared" si="0"/>
        <v>0.75</v>
      </c>
      <c r="J7" s="123">
        <v>0.75</v>
      </c>
      <c r="K7" s="123">
        <f t="shared" si="1"/>
        <v>0</v>
      </c>
    </row>
    <row r="8" spans="1:21" x14ac:dyDescent="0.2">
      <c r="A8" s="125" t="s">
        <v>152</v>
      </c>
      <c r="B8" s="124"/>
      <c r="C8" s="124"/>
      <c r="D8" s="124"/>
      <c r="E8" s="124"/>
      <c r="F8" s="124"/>
      <c r="G8" s="124"/>
      <c r="H8" s="124">
        <v>1.5</v>
      </c>
      <c r="I8" s="123">
        <f t="shared" si="0"/>
        <v>1.5</v>
      </c>
      <c r="J8" s="123">
        <v>1.5</v>
      </c>
      <c r="K8" s="123">
        <f t="shared" si="1"/>
        <v>0</v>
      </c>
    </row>
    <row r="9" spans="1:21" x14ac:dyDescent="0.2">
      <c r="A9" s="125" t="s">
        <v>146</v>
      </c>
      <c r="B9" s="124"/>
      <c r="C9" s="124"/>
      <c r="D9" s="124"/>
      <c r="E9" s="124"/>
      <c r="F9" s="124"/>
      <c r="G9" s="124"/>
      <c r="H9" s="124">
        <v>0.75</v>
      </c>
      <c r="I9" s="123">
        <f t="shared" si="0"/>
        <v>0.75</v>
      </c>
      <c r="J9" s="123">
        <v>0.75</v>
      </c>
      <c r="K9" s="123">
        <f t="shared" si="1"/>
        <v>0</v>
      </c>
    </row>
    <row r="10" spans="1:21" x14ac:dyDescent="0.2">
      <c r="A10" s="125" t="s">
        <v>80</v>
      </c>
      <c r="B10" s="124"/>
      <c r="C10" s="124"/>
      <c r="D10" s="124"/>
      <c r="E10" s="124"/>
      <c r="F10" s="124"/>
      <c r="G10" s="124"/>
      <c r="H10" s="124">
        <v>0.75</v>
      </c>
      <c r="I10" s="123">
        <f t="shared" si="0"/>
        <v>0.75</v>
      </c>
      <c r="J10" s="123">
        <v>0.75</v>
      </c>
      <c r="K10" s="123">
        <f t="shared" si="1"/>
        <v>0</v>
      </c>
    </row>
    <row r="11" spans="1:21" x14ac:dyDescent="0.2">
      <c r="A11" s="125" t="s">
        <v>329</v>
      </c>
      <c r="B11" s="124">
        <v>0.75</v>
      </c>
      <c r="C11" s="124"/>
      <c r="D11" s="124"/>
      <c r="E11" s="124">
        <v>0.75</v>
      </c>
      <c r="F11" s="124"/>
      <c r="G11" s="124"/>
      <c r="H11" s="124"/>
      <c r="I11" s="123">
        <f t="shared" si="0"/>
        <v>1.5</v>
      </c>
      <c r="J11" s="123">
        <v>1.5</v>
      </c>
      <c r="K11" s="123">
        <f t="shared" si="1"/>
        <v>0</v>
      </c>
    </row>
    <row r="12" spans="1:21" x14ac:dyDescent="0.2">
      <c r="A12" s="125" t="s">
        <v>328</v>
      </c>
      <c r="B12" s="124">
        <v>0.75</v>
      </c>
      <c r="C12" s="124"/>
      <c r="D12" s="124"/>
      <c r="E12" s="124"/>
      <c r="F12" s="124"/>
      <c r="G12" s="124"/>
      <c r="H12" s="124"/>
      <c r="I12" s="123">
        <f t="shared" si="0"/>
        <v>0.75</v>
      </c>
      <c r="J12" s="123">
        <v>0.75</v>
      </c>
      <c r="K12" s="123">
        <f t="shared" si="1"/>
        <v>0</v>
      </c>
    </row>
    <row r="13" spans="1:21" x14ac:dyDescent="0.2">
      <c r="A13" s="125" t="s">
        <v>218</v>
      </c>
      <c r="B13" s="124"/>
      <c r="C13" s="124">
        <v>0.75</v>
      </c>
      <c r="D13" s="124"/>
      <c r="E13" s="124"/>
      <c r="F13" s="124"/>
      <c r="G13" s="124"/>
      <c r="H13" s="124"/>
      <c r="I13" s="123">
        <f t="shared" si="0"/>
        <v>0.75</v>
      </c>
      <c r="J13" s="123">
        <v>0.75</v>
      </c>
      <c r="K13" s="123">
        <f t="shared" si="1"/>
        <v>0</v>
      </c>
    </row>
    <row r="14" spans="1:21" s="131" customFormat="1" x14ac:dyDescent="0.2">
      <c r="A14" s="125" t="s">
        <v>155</v>
      </c>
      <c r="B14" s="124"/>
      <c r="C14" s="124">
        <v>0.75</v>
      </c>
      <c r="D14" s="124"/>
      <c r="E14" s="124"/>
      <c r="F14" s="124"/>
      <c r="G14" s="124"/>
      <c r="H14" s="124">
        <v>0.75</v>
      </c>
      <c r="I14" s="123">
        <f t="shared" si="0"/>
        <v>1.5</v>
      </c>
      <c r="J14" s="123">
        <v>1.5</v>
      </c>
      <c r="K14" s="123">
        <f t="shared" si="1"/>
        <v>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x14ac:dyDescent="0.2">
      <c r="A15" s="125" t="s">
        <v>327</v>
      </c>
      <c r="B15" s="124">
        <v>1.5</v>
      </c>
      <c r="C15" s="124"/>
      <c r="D15" s="124">
        <v>1.5</v>
      </c>
      <c r="E15" s="124">
        <v>1.5</v>
      </c>
      <c r="F15" s="124"/>
      <c r="G15" s="124"/>
      <c r="H15" s="124"/>
      <c r="I15" s="123">
        <f t="shared" si="0"/>
        <v>4.5</v>
      </c>
      <c r="J15" s="123">
        <v>4.5</v>
      </c>
      <c r="K15" s="123">
        <f t="shared" si="1"/>
        <v>0</v>
      </c>
      <c r="L15" s="112" t="s">
        <v>365</v>
      </c>
    </row>
    <row r="16" spans="1:21" x14ac:dyDescent="0.2">
      <c r="A16" s="125" t="s">
        <v>200</v>
      </c>
      <c r="B16" s="124"/>
      <c r="C16" s="124"/>
      <c r="D16" s="124"/>
      <c r="E16" s="124"/>
      <c r="F16" s="124">
        <v>0.75</v>
      </c>
      <c r="G16" s="124"/>
      <c r="H16" s="124"/>
      <c r="I16" s="123">
        <f t="shared" si="0"/>
        <v>0.75</v>
      </c>
      <c r="J16" s="123">
        <v>0.75</v>
      </c>
      <c r="K16" s="123">
        <f t="shared" si="1"/>
        <v>0</v>
      </c>
    </row>
    <row r="17" spans="1:21" x14ac:dyDescent="0.2">
      <c r="A17" s="125" t="s">
        <v>223</v>
      </c>
      <c r="B17" s="124"/>
      <c r="C17" s="124"/>
      <c r="D17" s="124"/>
      <c r="E17" s="124"/>
      <c r="F17" s="124">
        <v>0.75</v>
      </c>
      <c r="G17" s="124"/>
      <c r="H17" s="124"/>
      <c r="I17" s="123">
        <f t="shared" si="0"/>
        <v>0.75</v>
      </c>
      <c r="J17" s="123">
        <v>0.75</v>
      </c>
      <c r="K17" s="123">
        <f t="shared" si="1"/>
        <v>0</v>
      </c>
    </row>
    <row r="18" spans="1:21" x14ac:dyDescent="0.2">
      <c r="A18" s="125" t="s">
        <v>216</v>
      </c>
      <c r="B18" s="124"/>
      <c r="C18" s="124">
        <v>0.75</v>
      </c>
      <c r="D18" s="124"/>
      <c r="E18" s="124"/>
      <c r="F18" s="124"/>
      <c r="G18" s="124"/>
      <c r="H18" s="124"/>
      <c r="I18" s="123">
        <f t="shared" si="0"/>
        <v>0.75</v>
      </c>
      <c r="J18" s="123">
        <v>0.75</v>
      </c>
      <c r="K18" s="123">
        <f t="shared" si="1"/>
        <v>0</v>
      </c>
    </row>
    <row r="19" spans="1:21" x14ac:dyDescent="0.2">
      <c r="A19" s="125" t="s">
        <v>181</v>
      </c>
      <c r="B19" s="124"/>
      <c r="C19" s="124"/>
      <c r="D19" s="124"/>
      <c r="E19" s="124"/>
      <c r="F19" s="124"/>
      <c r="G19" s="124"/>
      <c r="H19" s="124">
        <v>0.75</v>
      </c>
      <c r="I19" s="123">
        <f t="shared" si="0"/>
        <v>0.75</v>
      </c>
      <c r="J19" s="123">
        <v>0.75</v>
      </c>
      <c r="K19" s="123">
        <f t="shared" si="1"/>
        <v>0</v>
      </c>
    </row>
    <row r="20" spans="1:21" x14ac:dyDescent="0.2">
      <c r="A20" s="125" t="s">
        <v>326</v>
      </c>
      <c r="B20" s="124"/>
      <c r="C20" s="124"/>
      <c r="D20" s="124"/>
      <c r="E20" s="124"/>
      <c r="F20" s="124">
        <v>0.75</v>
      </c>
      <c r="G20" s="124"/>
      <c r="H20" s="124"/>
      <c r="I20" s="123">
        <f t="shared" si="0"/>
        <v>0.75</v>
      </c>
      <c r="J20" s="123">
        <v>0.75</v>
      </c>
      <c r="K20" s="123">
        <f t="shared" si="1"/>
        <v>0</v>
      </c>
    </row>
    <row r="21" spans="1:21" x14ac:dyDescent="0.2">
      <c r="A21" s="125" t="s">
        <v>325</v>
      </c>
      <c r="B21" s="124"/>
      <c r="C21" s="124"/>
      <c r="D21" s="124">
        <v>1</v>
      </c>
      <c r="E21" s="124"/>
      <c r="F21" s="124"/>
      <c r="G21" s="124"/>
      <c r="H21" s="124"/>
      <c r="I21" s="123">
        <f t="shared" si="0"/>
        <v>1</v>
      </c>
      <c r="J21" s="123">
        <v>0.75</v>
      </c>
      <c r="K21" s="123">
        <f t="shared" si="1"/>
        <v>0.25</v>
      </c>
    </row>
    <row r="22" spans="1:21" x14ac:dyDescent="0.2">
      <c r="A22" s="125" t="s">
        <v>83</v>
      </c>
      <c r="B22" s="124"/>
      <c r="C22" s="124"/>
      <c r="D22" s="124"/>
      <c r="E22" s="124"/>
      <c r="F22" s="124"/>
      <c r="G22" s="124"/>
      <c r="H22" s="124">
        <v>0.75</v>
      </c>
      <c r="I22" s="123">
        <f t="shared" si="0"/>
        <v>0.75</v>
      </c>
      <c r="J22" s="123">
        <v>0.75</v>
      </c>
      <c r="K22" s="123">
        <f t="shared" si="1"/>
        <v>0</v>
      </c>
    </row>
    <row r="23" spans="1:21" x14ac:dyDescent="0.2">
      <c r="A23" s="125" t="s">
        <v>324</v>
      </c>
      <c r="B23" s="124">
        <v>1.5</v>
      </c>
      <c r="C23" s="124"/>
      <c r="D23" s="124">
        <v>1.5</v>
      </c>
      <c r="E23" s="124"/>
      <c r="F23" s="124">
        <v>1.5</v>
      </c>
      <c r="G23" s="124"/>
      <c r="H23" s="124"/>
      <c r="I23" s="123">
        <f t="shared" si="0"/>
        <v>4.5</v>
      </c>
      <c r="J23" s="123">
        <v>4.5</v>
      </c>
      <c r="K23" s="123">
        <f t="shared" si="1"/>
        <v>0</v>
      </c>
    </row>
    <row r="24" spans="1:21" x14ac:dyDescent="0.2">
      <c r="A24" s="125" t="s">
        <v>134</v>
      </c>
      <c r="B24" s="124"/>
      <c r="C24" s="124"/>
      <c r="D24" s="124"/>
      <c r="E24" s="124"/>
      <c r="F24" s="124"/>
      <c r="G24" s="124"/>
      <c r="H24" s="124">
        <v>0.75</v>
      </c>
      <c r="I24" s="123">
        <f t="shared" si="0"/>
        <v>0.75</v>
      </c>
      <c r="J24" s="123">
        <v>0.75</v>
      </c>
      <c r="K24" s="123">
        <f t="shared" si="1"/>
        <v>0</v>
      </c>
    </row>
    <row r="25" spans="1:21" x14ac:dyDescent="0.2">
      <c r="A25" s="125" t="s">
        <v>323</v>
      </c>
      <c r="B25" s="124">
        <v>1.75</v>
      </c>
      <c r="C25" s="122">
        <v>1.5</v>
      </c>
      <c r="D25" s="124">
        <v>1.5</v>
      </c>
      <c r="E25" s="124"/>
      <c r="F25" s="124"/>
      <c r="G25" s="124"/>
      <c r="H25" s="124"/>
      <c r="I25" s="123">
        <f t="shared" si="0"/>
        <v>4.75</v>
      </c>
      <c r="J25" s="123">
        <v>4.5</v>
      </c>
      <c r="K25" s="123">
        <f t="shared" si="1"/>
        <v>0.25</v>
      </c>
    </row>
    <row r="26" spans="1:21" x14ac:dyDescent="0.2">
      <c r="A26" s="125" t="s">
        <v>322</v>
      </c>
      <c r="B26" s="124"/>
      <c r="C26" s="124"/>
      <c r="D26" s="124"/>
      <c r="E26" s="124"/>
      <c r="F26" s="124"/>
      <c r="G26" s="124"/>
      <c r="H26" s="124">
        <v>0.75</v>
      </c>
      <c r="I26" s="123">
        <f t="shared" si="0"/>
        <v>0.75</v>
      </c>
      <c r="J26" s="123">
        <v>0.75</v>
      </c>
      <c r="K26" s="123">
        <f t="shared" si="1"/>
        <v>0</v>
      </c>
    </row>
    <row r="27" spans="1:21" s="131" customFormat="1" x14ac:dyDescent="0.2">
      <c r="A27" s="125" t="s">
        <v>321</v>
      </c>
      <c r="B27" s="124"/>
      <c r="C27" s="124"/>
      <c r="D27" s="124"/>
      <c r="E27" s="124">
        <v>0.75</v>
      </c>
      <c r="F27" s="124"/>
      <c r="G27" s="124"/>
      <c r="H27" s="124">
        <v>1.5</v>
      </c>
      <c r="I27" s="123">
        <f t="shared" si="0"/>
        <v>2.25</v>
      </c>
      <c r="J27" s="123">
        <f>3*0.75</f>
        <v>2.25</v>
      </c>
      <c r="K27" s="123">
        <f t="shared" si="1"/>
        <v>0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x14ac:dyDescent="0.2">
      <c r="A28" s="125" t="s">
        <v>320</v>
      </c>
      <c r="B28" s="124"/>
      <c r="C28" s="124">
        <v>0.75</v>
      </c>
      <c r="D28" s="124"/>
      <c r="E28" s="124">
        <v>1.5</v>
      </c>
      <c r="F28" s="124"/>
      <c r="G28" s="124"/>
      <c r="H28" s="124"/>
      <c r="I28" s="123">
        <f t="shared" si="0"/>
        <v>2.25</v>
      </c>
      <c r="J28" s="123">
        <f>3*0.75</f>
        <v>2.25</v>
      </c>
      <c r="K28" s="123">
        <f t="shared" si="1"/>
        <v>0</v>
      </c>
    </row>
    <row r="29" spans="1:21" x14ac:dyDescent="0.2">
      <c r="A29" s="125" t="s">
        <v>319</v>
      </c>
      <c r="B29" s="124"/>
      <c r="C29" s="124"/>
      <c r="D29" s="124"/>
      <c r="E29" s="124"/>
      <c r="F29" s="124"/>
      <c r="G29" s="124"/>
      <c r="H29" s="124">
        <v>0.75</v>
      </c>
      <c r="I29" s="123">
        <f t="shared" si="0"/>
        <v>0.75</v>
      </c>
      <c r="J29" s="123">
        <v>0.75</v>
      </c>
      <c r="K29" s="123">
        <f t="shared" si="1"/>
        <v>0</v>
      </c>
    </row>
    <row r="30" spans="1:21" x14ac:dyDescent="0.2">
      <c r="A30" s="125" t="s">
        <v>318</v>
      </c>
      <c r="B30" s="124">
        <v>0.75</v>
      </c>
      <c r="C30" s="124"/>
      <c r="D30" s="124"/>
      <c r="E30" s="124"/>
      <c r="F30" s="124"/>
      <c r="G30" s="124"/>
      <c r="H30" s="124"/>
      <c r="I30" s="123">
        <f t="shared" si="0"/>
        <v>0.75</v>
      </c>
      <c r="J30" s="123">
        <v>0.75</v>
      </c>
      <c r="K30" s="123">
        <f t="shared" si="1"/>
        <v>0</v>
      </c>
    </row>
    <row r="31" spans="1:21" x14ac:dyDescent="0.2">
      <c r="A31" s="125" t="s">
        <v>317</v>
      </c>
      <c r="B31" s="124"/>
      <c r="C31" s="124"/>
      <c r="D31" s="124"/>
      <c r="E31" s="124">
        <v>0.75</v>
      </c>
      <c r="F31" s="124"/>
      <c r="G31" s="124"/>
      <c r="H31" s="124"/>
      <c r="I31" s="123">
        <f t="shared" si="0"/>
        <v>0.75</v>
      </c>
      <c r="J31" s="123">
        <v>0.75</v>
      </c>
      <c r="K31" s="123">
        <f t="shared" si="1"/>
        <v>0</v>
      </c>
    </row>
    <row r="32" spans="1:21" x14ac:dyDescent="0.2">
      <c r="A32" s="125" t="s">
        <v>316</v>
      </c>
      <c r="B32" s="124"/>
      <c r="C32" s="124"/>
      <c r="D32" s="124"/>
      <c r="E32" s="124">
        <v>0.75</v>
      </c>
      <c r="F32" s="124"/>
      <c r="G32" s="124"/>
      <c r="H32" s="124"/>
      <c r="I32" s="123">
        <f t="shared" si="0"/>
        <v>0.75</v>
      </c>
      <c r="J32" s="123">
        <v>0.75</v>
      </c>
      <c r="K32" s="123">
        <f t="shared" si="1"/>
        <v>0</v>
      </c>
    </row>
    <row r="33" spans="1:11" x14ac:dyDescent="0.2">
      <c r="A33" s="125" t="s">
        <v>315</v>
      </c>
      <c r="B33" s="124"/>
      <c r="C33" s="124"/>
      <c r="D33" s="124"/>
      <c r="E33" s="124"/>
      <c r="F33" s="124"/>
      <c r="G33" s="124"/>
      <c r="H33" s="124">
        <v>1.5</v>
      </c>
      <c r="I33" s="123">
        <f t="shared" si="0"/>
        <v>1.5</v>
      </c>
      <c r="J33" s="123">
        <v>1.5</v>
      </c>
      <c r="K33" s="123">
        <f t="shared" si="1"/>
        <v>0</v>
      </c>
    </row>
    <row r="34" spans="1:11" x14ac:dyDescent="0.2">
      <c r="A34" s="125" t="s">
        <v>314</v>
      </c>
      <c r="B34" s="124"/>
      <c r="C34" s="122">
        <v>1.5</v>
      </c>
      <c r="D34" s="124">
        <v>1.5</v>
      </c>
      <c r="E34" s="124"/>
      <c r="F34" s="124">
        <v>1.5</v>
      </c>
      <c r="G34" s="124"/>
      <c r="H34" s="124"/>
      <c r="I34" s="123">
        <f t="shared" si="0"/>
        <v>4.5</v>
      </c>
      <c r="J34" s="123">
        <v>4.5</v>
      </c>
      <c r="K34" s="123">
        <f t="shared" si="1"/>
        <v>0</v>
      </c>
    </row>
    <row r="35" spans="1:11" x14ac:dyDescent="0.2">
      <c r="A35" s="125" t="s">
        <v>313</v>
      </c>
      <c r="B35" s="124"/>
      <c r="C35" s="124"/>
      <c r="D35" s="124"/>
      <c r="E35" s="124"/>
      <c r="F35" s="124"/>
      <c r="G35" s="124"/>
      <c r="H35" s="124">
        <v>0.75</v>
      </c>
      <c r="I35" s="123">
        <f t="shared" si="0"/>
        <v>0.75</v>
      </c>
      <c r="J35" s="123">
        <v>0.75</v>
      </c>
      <c r="K35" s="123">
        <f t="shared" si="1"/>
        <v>0</v>
      </c>
    </row>
    <row r="36" spans="1:11" x14ac:dyDescent="0.2">
      <c r="A36" s="125" t="s">
        <v>312</v>
      </c>
      <c r="B36" s="124">
        <v>1.75</v>
      </c>
      <c r="C36" s="122">
        <v>1.5</v>
      </c>
      <c r="D36" s="124"/>
      <c r="E36" s="124"/>
      <c r="F36" s="124">
        <v>1.75</v>
      </c>
      <c r="G36" s="124"/>
      <c r="H36" s="124"/>
      <c r="I36" s="123">
        <f t="shared" si="0"/>
        <v>5</v>
      </c>
      <c r="J36" s="123">
        <v>4.5</v>
      </c>
      <c r="K36" s="123">
        <f t="shared" si="1"/>
        <v>0.5</v>
      </c>
    </row>
    <row r="37" spans="1:11" x14ac:dyDescent="0.2">
      <c r="A37" s="125" t="s">
        <v>205</v>
      </c>
      <c r="B37" s="124"/>
      <c r="C37" s="124"/>
      <c r="D37" s="124"/>
      <c r="E37" s="124"/>
      <c r="F37" s="124">
        <v>0.75</v>
      </c>
      <c r="G37" s="124"/>
      <c r="H37" s="124"/>
      <c r="I37" s="123">
        <f t="shared" si="0"/>
        <v>0.75</v>
      </c>
      <c r="J37" s="123">
        <v>0.75</v>
      </c>
      <c r="K37" s="123">
        <f t="shared" si="1"/>
        <v>0</v>
      </c>
    </row>
    <row r="38" spans="1:11" x14ac:dyDescent="0.2">
      <c r="A38" s="125" t="s">
        <v>311</v>
      </c>
      <c r="B38" s="124"/>
      <c r="C38" s="124"/>
      <c r="D38" s="124"/>
      <c r="E38" s="124">
        <v>0.75</v>
      </c>
      <c r="F38" s="124"/>
      <c r="G38" s="124"/>
      <c r="H38" s="124"/>
      <c r="I38" s="123">
        <f t="shared" si="0"/>
        <v>0.75</v>
      </c>
      <c r="J38" s="123">
        <v>0.75</v>
      </c>
      <c r="K38" s="123">
        <f t="shared" si="1"/>
        <v>0</v>
      </c>
    </row>
    <row r="39" spans="1:11" x14ac:dyDescent="0.2">
      <c r="A39" s="125" t="s">
        <v>251</v>
      </c>
      <c r="B39" s="124"/>
      <c r="C39" s="124"/>
      <c r="D39" s="124"/>
      <c r="E39" s="124"/>
      <c r="F39" s="124"/>
      <c r="G39" s="124"/>
      <c r="H39" s="124">
        <v>0.75</v>
      </c>
      <c r="I39" s="123">
        <f t="shared" si="0"/>
        <v>0.75</v>
      </c>
      <c r="J39" s="123">
        <v>0.75</v>
      </c>
      <c r="K39" s="123">
        <f t="shared" si="1"/>
        <v>0</v>
      </c>
    </row>
    <row r="40" spans="1:11" x14ac:dyDescent="0.2">
      <c r="A40" s="125" t="s">
        <v>310</v>
      </c>
      <c r="B40" s="124">
        <v>0.75</v>
      </c>
      <c r="C40" s="124"/>
      <c r="D40" s="124"/>
      <c r="E40" s="124"/>
      <c r="F40" s="124"/>
      <c r="G40" s="124"/>
      <c r="H40" s="124"/>
      <c r="I40" s="123">
        <f t="shared" si="0"/>
        <v>0.75</v>
      </c>
      <c r="J40" s="123">
        <v>0.75</v>
      </c>
      <c r="K40" s="123">
        <f t="shared" si="1"/>
        <v>0</v>
      </c>
    </row>
    <row r="41" spans="1:11" x14ac:dyDescent="0.2">
      <c r="A41" s="125" t="s">
        <v>70</v>
      </c>
      <c r="B41" s="124">
        <v>1.5</v>
      </c>
      <c r="C41" s="124"/>
      <c r="D41" s="124">
        <v>1.5</v>
      </c>
      <c r="E41" s="124"/>
      <c r="F41" s="124">
        <v>1.5</v>
      </c>
      <c r="G41" s="124"/>
      <c r="H41" s="124"/>
      <c r="I41" s="123">
        <f t="shared" si="0"/>
        <v>4.5</v>
      </c>
      <c r="J41" s="123">
        <v>4.5</v>
      </c>
      <c r="K41" s="123">
        <f t="shared" si="1"/>
        <v>0</v>
      </c>
    </row>
    <row r="42" spans="1:11" x14ac:dyDescent="0.2">
      <c r="A42" s="125" t="s">
        <v>194</v>
      </c>
      <c r="B42" s="124"/>
      <c r="C42" s="124"/>
      <c r="D42" s="124"/>
      <c r="E42" s="124"/>
      <c r="F42" s="124">
        <v>0.75</v>
      </c>
      <c r="G42" s="124"/>
      <c r="H42" s="124"/>
      <c r="I42" s="123">
        <f t="shared" si="0"/>
        <v>0.75</v>
      </c>
      <c r="J42" s="123">
        <v>0.75</v>
      </c>
      <c r="K42" s="123">
        <f t="shared" si="1"/>
        <v>0</v>
      </c>
    </row>
    <row r="43" spans="1:11" x14ac:dyDescent="0.2">
      <c r="A43" s="125" t="s">
        <v>184</v>
      </c>
      <c r="B43" s="124"/>
      <c r="C43" s="124"/>
      <c r="D43" s="124"/>
      <c r="E43" s="124"/>
      <c r="F43" s="124">
        <v>1.5</v>
      </c>
      <c r="G43" s="124"/>
      <c r="H43" s="124"/>
      <c r="I43" s="123">
        <f t="shared" si="0"/>
        <v>1.5</v>
      </c>
      <c r="J43" s="123">
        <v>1.5</v>
      </c>
      <c r="K43" s="123">
        <f t="shared" si="1"/>
        <v>0</v>
      </c>
    </row>
    <row r="44" spans="1:11" x14ac:dyDescent="0.2">
      <c r="A44" s="125" t="s">
        <v>309</v>
      </c>
      <c r="B44" s="124"/>
      <c r="C44" s="124">
        <v>0.75</v>
      </c>
      <c r="D44" s="124"/>
      <c r="E44" s="124"/>
      <c r="F44" s="124"/>
      <c r="G44" s="124"/>
      <c r="H44" s="124"/>
      <c r="I44" s="123">
        <f t="shared" si="0"/>
        <v>0.75</v>
      </c>
      <c r="J44" s="123">
        <v>0.75</v>
      </c>
      <c r="K44" s="123">
        <f t="shared" si="1"/>
        <v>0</v>
      </c>
    </row>
    <row r="45" spans="1:11" x14ac:dyDescent="0.2">
      <c r="A45" s="125" t="s">
        <v>151</v>
      </c>
      <c r="B45" s="124"/>
      <c r="C45" s="124"/>
      <c r="D45" s="124"/>
      <c r="E45" s="124">
        <v>0.75</v>
      </c>
      <c r="F45" s="124"/>
      <c r="G45" s="124"/>
      <c r="H45" s="124">
        <v>0.75</v>
      </c>
      <c r="I45" s="123">
        <f t="shared" si="0"/>
        <v>1.5</v>
      </c>
      <c r="J45" s="123">
        <v>1.5</v>
      </c>
      <c r="K45" s="123">
        <f t="shared" si="1"/>
        <v>0</v>
      </c>
    </row>
    <row r="46" spans="1:11" x14ac:dyDescent="0.2">
      <c r="A46" s="125" t="s">
        <v>188</v>
      </c>
      <c r="B46" s="124"/>
      <c r="C46" s="124">
        <v>0.75</v>
      </c>
      <c r="D46" s="124"/>
      <c r="E46" s="124"/>
      <c r="F46" s="124">
        <v>0.75</v>
      </c>
      <c r="G46" s="124"/>
      <c r="H46" s="124"/>
      <c r="I46" s="123">
        <f t="shared" si="0"/>
        <v>1.5</v>
      </c>
      <c r="J46" s="123">
        <v>1.5</v>
      </c>
      <c r="K46" s="123">
        <f t="shared" si="1"/>
        <v>0</v>
      </c>
    </row>
    <row r="47" spans="1:11" x14ac:dyDescent="0.2">
      <c r="A47" s="125" t="s">
        <v>185</v>
      </c>
      <c r="B47" s="124"/>
      <c r="C47" s="124"/>
      <c r="D47" s="124"/>
      <c r="E47" s="124"/>
      <c r="F47" s="124">
        <v>1.5</v>
      </c>
      <c r="G47" s="124"/>
      <c r="H47" s="124"/>
      <c r="I47" s="123">
        <f t="shared" si="0"/>
        <v>1.5</v>
      </c>
      <c r="J47" s="123">
        <v>1.5</v>
      </c>
      <c r="K47" s="123">
        <f t="shared" si="1"/>
        <v>0</v>
      </c>
    </row>
    <row r="48" spans="1:11" x14ac:dyDescent="0.2">
      <c r="A48" s="125" t="s">
        <v>308</v>
      </c>
      <c r="B48" s="124"/>
      <c r="C48" s="130">
        <v>0.75</v>
      </c>
      <c r="D48" s="124"/>
      <c r="E48" s="124"/>
      <c r="F48" s="124"/>
      <c r="G48" s="124"/>
      <c r="H48" s="124"/>
      <c r="I48" s="123">
        <f t="shared" si="0"/>
        <v>0.75</v>
      </c>
      <c r="J48" s="123">
        <v>0.75</v>
      </c>
      <c r="K48" s="123">
        <f t="shared" si="1"/>
        <v>0</v>
      </c>
    </row>
    <row r="49" spans="1:12" x14ac:dyDescent="0.2">
      <c r="A49" s="125" t="s">
        <v>307</v>
      </c>
      <c r="B49" s="124"/>
      <c r="C49" s="130"/>
      <c r="D49" s="124"/>
      <c r="E49" s="124"/>
      <c r="F49" s="124"/>
      <c r="G49" s="124"/>
      <c r="H49" s="124">
        <v>0.75</v>
      </c>
      <c r="I49" s="123">
        <f t="shared" si="0"/>
        <v>0.75</v>
      </c>
      <c r="J49" s="123"/>
      <c r="K49" s="123">
        <f t="shared" si="1"/>
        <v>0.75</v>
      </c>
      <c r="L49" s="112" t="s">
        <v>306</v>
      </c>
    </row>
    <row r="50" spans="1:12" x14ac:dyDescent="0.2">
      <c r="A50" s="125" t="s">
        <v>119</v>
      </c>
      <c r="B50" s="124"/>
      <c r="C50" s="122">
        <v>1.5</v>
      </c>
      <c r="D50" s="124">
        <v>1.75</v>
      </c>
      <c r="E50" s="124"/>
      <c r="F50" s="124">
        <v>1.75</v>
      </c>
      <c r="G50" s="124"/>
      <c r="H50" s="124"/>
      <c r="I50" s="123">
        <f t="shared" si="0"/>
        <v>5</v>
      </c>
      <c r="J50" s="123">
        <v>4.5</v>
      </c>
      <c r="K50" s="123">
        <f t="shared" si="1"/>
        <v>0.5</v>
      </c>
    </row>
    <row r="51" spans="1:12" x14ac:dyDescent="0.2">
      <c r="A51" s="125" t="s">
        <v>305</v>
      </c>
      <c r="B51" s="124">
        <v>0.75</v>
      </c>
      <c r="C51" s="124"/>
      <c r="D51" s="124"/>
      <c r="E51" s="124">
        <v>0.75</v>
      </c>
      <c r="F51" s="124"/>
      <c r="G51" s="124"/>
      <c r="H51" s="124"/>
      <c r="I51" s="123">
        <f t="shared" si="0"/>
        <v>1.5</v>
      </c>
      <c r="J51" s="123">
        <v>1.5</v>
      </c>
      <c r="K51" s="123">
        <f t="shared" si="1"/>
        <v>0</v>
      </c>
    </row>
    <row r="52" spans="1:12" x14ac:dyDescent="0.2">
      <c r="A52" s="125" t="s">
        <v>133</v>
      </c>
      <c r="B52" s="124"/>
      <c r="C52" s="124"/>
      <c r="D52" s="124">
        <v>1.5</v>
      </c>
      <c r="E52" s="124">
        <v>1.5</v>
      </c>
      <c r="F52" s="124"/>
      <c r="G52" s="124"/>
      <c r="H52" s="124"/>
      <c r="I52" s="123">
        <f t="shared" si="0"/>
        <v>3</v>
      </c>
      <c r="J52" s="123">
        <v>3</v>
      </c>
      <c r="K52" s="123">
        <f t="shared" si="1"/>
        <v>0</v>
      </c>
    </row>
    <row r="53" spans="1:12" x14ac:dyDescent="0.2">
      <c r="A53" s="125" t="s">
        <v>186</v>
      </c>
      <c r="B53" s="124"/>
      <c r="C53" s="124"/>
      <c r="D53" s="124"/>
      <c r="E53" s="124"/>
      <c r="F53" s="124">
        <v>1.5</v>
      </c>
      <c r="G53" s="124"/>
      <c r="H53" s="124"/>
      <c r="I53" s="123">
        <f t="shared" si="0"/>
        <v>1.5</v>
      </c>
      <c r="J53" s="123">
        <v>1.5</v>
      </c>
      <c r="K53" s="123">
        <f t="shared" si="1"/>
        <v>0</v>
      </c>
    </row>
    <row r="54" spans="1:12" x14ac:dyDescent="0.2">
      <c r="A54" s="125" t="s">
        <v>157</v>
      </c>
      <c r="B54" s="124"/>
      <c r="C54" s="124">
        <v>0.75</v>
      </c>
      <c r="D54" s="124"/>
      <c r="E54" s="124"/>
      <c r="F54" s="124"/>
      <c r="G54" s="124"/>
      <c r="H54" s="124">
        <v>0.75</v>
      </c>
      <c r="I54" s="123">
        <f t="shared" si="0"/>
        <v>1.5</v>
      </c>
      <c r="J54" s="123">
        <v>1.5</v>
      </c>
      <c r="K54" s="123">
        <f t="shared" si="1"/>
        <v>0</v>
      </c>
    </row>
    <row r="55" spans="1:12" x14ac:dyDescent="0.2">
      <c r="A55" s="125" t="s">
        <v>153</v>
      </c>
      <c r="B55" s="124"/>
      <c r="C55" s="124"/>
      <c r="D55" s="124"/>
      <c r="E55" s="124"/>
      <c r="F55" s="124"/>
      <c r="G55" s="124"/>
      <c r="H55" s="124">
        <v>1.5</v>
      </c>
      <c r="I55" s="123">
        <f t="shared" si="0"/>
        <v>1.5</v>
      </c>
      <c r="J55" s="123">
        <v>1.5</v>
      </c>
      <c r="K55" s="123">
        <f t="shared" si="1"/>
        <v>0</v>
      </c>
    </row>
    <row r="56" spans="1:12" x14ac:dyDescent="0.2">
      <c r="A56" s="125" t="s">
        <v>207</v>
      </c>
      <c r="B56" s="124"/>
      <c r="C56" s="124"/>
      <c r="D56" s="124"/>
      <c r="E56" s="124"/>
      <c r="F56" s="124"/>
      <c r="G56" s="124"/>
      <c r="H56" s="124">
        <v>0.75</v>
      </c>
      <c r="I56" s="123">
        <f t="shared" si="0"/>
        <v>0.75</v>
      </c>
      <c r="J56" s="123">
        <v>0.75</v>
      </c>
      <c r="K56" s="123">
        <f t="shared" si="1"/>
        <v>0</v>
      </c>
    </row>
    <row r="57" spans="1:12" x14ac:dyDescent="0.2">
      <c r="A57" s="125" t="s">
        <v>304</v>
      </c>
      <c r="B57" s="124">
        <v>0.75</v>
      </c>
      <c r="C57" s="127">
        <v>1</v>
      </c>
      <c r="D57" s="124">
        <v>1.5</v>
      </c>
      <c r="E57" s="124"/>
      <c r="F57" s="124">
        <v>1.5</v>
      </c>
      <c r="G57" s="124"/>
      <c r="H57" s="124"/>
      <c r="I57" s="123">
        <f t="shared" si="0"/>
        <v>4.75</v>
      </c>
      <c r="J57" s="123">
        <v>4.5</v>
      </c>
      <c r="K57" s="123">
        <f t="shared" si="1"/>
        <v>0.25</v>
      </c>
    </row>
    <row r="58" spans="1:12" x14ac:dyDescent="0.2">
      <c r="A58" s="125" t="s">
        <v>222</v>
      </c>
      <c r="B58" s="124"/>
      <c r="C58" s="124"/>
      <c r="D58" s="124"/>
      <c r="E58" s="124"/>
      <c r="F58" s="124">
        <v>0.75</v>
      </c>
      <c r="G58" s="124"/>
      <c r="H58" s="124"/>
      <c r="I58" s="123">
        <f t="shared" si="0"/>
        <v>0.75</v>
      </c>
      <c r="J58" s="123">
        <v>0.75</v>
      </c>
      <c r="K58" s="123">
        <f t="shared" si="1"/>
        <v>0</v>
      </c>
    </row>
    <row r="59" spans="1:12" x14ac:dyDescent="0.2">
      <c r="A59" s="125" t="s">
        <v>212</v>
      </c>
      <c r="B59" s="124"/>
      <c r="C59" s="124">
        <v>0.75</v>
      </c>
      <c r="D59" s="124"/>
      <c r="E59" s="124"/>
      <c r="F59" s="124"/>
      <c r="G59" s="124"/>
      <c r="H59" s="124"/>
      <c r="I59" s="123">
        <f t="shared" si="0"/>
        <v>0.75</v>
      </c>
      <c r="J59" s="123">
        <v>0.75</v>
      </c>
      <c r="K59" s="123">
        <f t="shared" si="1"/>
        <v>0</v>
      </c>
    </row>
    <row r="60" spans="1:12" x14ac:dyDescent="0.2">
      <c r="A60" s="125" t="s">
        <v>303</v>
      </c>
      <c r="B60" s="124">
        <v>0.75</v>
      </c>
      <c r="C60" s="124"/>
      <c r="D60" s="124"/>
      <c r="E60" s="124">
        <v>0.75</v>
      </c>
      <c r="F60" s="124"/>
      <c r="G60" s="124"/>
      <c r="H60" s="124"/>
      <c r="I60" s="123">
        <f t="shared" si="0"/>
        <v>1.5</v>
      </c>
      <c r="J60" s="123">
        <v>1.5</v>
      </c>
      <c r="K60" s="123">
        <f t="shared" si="1"/>
        <v>0</v>
      </c>
    </row>
    <row r="61" spans="1:12" x14ac:dyDescent="0.2">
      <c r="A61" s="125" t="s">
        <v>156</v>
      </c>
      <c r="B61" s="124"/>
      <c r="C61" s="124"/>
      <c r="D61" s="124"/>
      <c r="E61" s="124"/>
      <c r="F61" s="124">
        <v>0.75</v>
      </c>
      <c r="G61" s="124"/>
      <c r="H61" s="124">
        <v>0.75</v>
      </c>
      <c r="I61" s="123">
        <f t="shared" si="0"/>
        <v>1.5</v>
      </c>
      <c r="J61" s="123">
        <v>1.5</v>
      </c>
      <c r="K61" s="123">
        <f t="shared" si="1"/>
        <v>0</v>
      </c>
    </row>
    <row r="62" spans="1:12" x14ac:dyDescent="0.2">
      <c r="A62" s="125" t="s">
        <v>302</v>
      </c>
      <c r="B62" s="124">
        <v>1.5</v>
      </c>
      <c r="C62" s="183">
        <v>1</v>
      </c>
      <c r="D62" s="124">
        <v>1.5</v>
      </c>
      <c r="E62" s="124">
        <v>1.5</v>
      </c>
      <c r="F62" s="124"/>
      <c r="G62" s="124"/>
      <c r="H62" s="124"/>
      <c r="I62" s="123">
        <f t="shared" si="0"/>
        <v>5.5</v>
      </c>
      <c r="J62" s="126">
        <v>4.5</v>
      </c>
      <c r="K62" s="123">
        <f t="shared" si="1"/>
        <v>1</v>
      </c>
    </row>
    <row r="63" spans="1:12" x14ac:dyDescent="0.2">
      <c r="A63" s="125" t="s">
        <v>220</v>
      </c>
      <c r="B63" s="124"/>
      <c r="C63" s="124"/>
      <c r="D63" s="124"/>
      <c r="E63" s="124"/>
      <c r="F63" s="124"/>
      <c r="G63" s="124"/>
      <c r="H63" s="124"/>
      <c r="I63" s="123">
        <f t="shared" si="0"/>
        <v>0</v>
      </c>
      <c r="J63" s="187">
        <v>0.75</v>
      </c>
      <c r="K63" s="123">
        <f t="shared" si="1"/>
        <v>-0.75</v>
      </c>
      <c r="L63" s="112" t="s">
        <v>366</v>
      </c>
    </row>
    <row r="64" spans="1:12" x14ac:dyDescent="0.2">
      <c r="A64" s="125" t="s">
        <v>301</v>
      </c>
      <c r="B64" s="124"/>
      <c r="C64" s="124"/>
      <c r="D64" s="124"/>
      <c r="E64" s="124"/>
      <c r="F64" s="124"/>
      <c r="G64" s="124"/>
      <c r="H64" s="129">
        <v>1.5</v>
      </c>
      <c r="I64" s="123">
        <f t="shared" si="0"/>
        <v>1.5</v>
      </c>
      <c r="J64" s="123">
        <v>1.5</v>
      </c>
      <c r="K64" s="123">
        <f t="shared" si="1"/>
        <v>0</v>
      </c>
    </row>
    <row r="65" spans="1:12" x14ac:dyDescent="0.2">
      <c r="A65" s="125" t="s">
        <v>300</v>
      </c>
      <c r="B65" s="124"/>
      <c r="C65" s="124"/>
      <c r="D65" s="124"/>
      <c r="E65" s="124">
        <v>1.5</v>
      </c>
      <c r="F65" s="124"/>
      <c r="G65" s="124"/>
      <c r="H65" s="124">
        <v>1.5</v>
      </c>
      <c r="I65" s="123">
        <f t="shared" si="0"/>
        <v>3</v>
      </c>
      <c r="J65" s="123">
        <v>3</v>
      </c>
      <c r="K65" s="123">
        <f t="shared" si="1"/>
        <v>0</v>
      </c>
    </row>
    <row r="66" spans="1:12" x14ac:dyDescent="0.2">
      <c r="A66" s="125" t="s">
        <v>299</v>
      </c>
      <c r="B66" s="124"/>
      <c r="C66" s="124">
        <v>0.75</v>
      </c>
      <c r="D66" s="124"/>
      <c r="E66" s="124"/>
      <c r="F66" s="124"/>
      <c r="G66" s="124"/>
      <c r="H66" s="124"/>
      <c r="I66" s="123">
        <f t="shared" si="0"/>
        <v>0.75</v>
      </c>
      <c r="J66" s="123">
        <v>0.75</v>
      </c>
      <c r="K66" s="123">
        <f t="shared" si="1"/>
        <v>0</v>
      </c>
    </row>
    <row r="67" spans="1:12" x14ac:dyDescent="0.2">
      <c r="A67" s="125" t="s">
        <v>298</v>
      </c>
      <c r="B67" s="183">
        <v>3.5</v>
      </c>
      <c r="C67" s="128"/>
      <c r="D67" s="128">
        <v>1.5</v>
      </c>
      <c r="E67" s="124"/>
      <c r="F67" s="183">
        <v>3.5</v>
      </c>
      <c r="G67" s="124"/>
      <c r="H67" s="124"/>
      <c r="I67" s="123">
        <f t="shared" ref="I67:I125" si="2">SUM(SUM(B67:H67))</f>
        <v>8.5</v>
      </c>
      <c r="J67" s="126">
        <v>4.5</v>
      </c>
      <c r="K67" s="123">
        <f t="shared" ref="K67:K125" si="3">I67-J67</f>
        <v>4</v>
      </c>
    </row>
    <row r="68" spans="1:12" x14ac:dyDescent="0.2">
      <c r="A68" s="125" t="s">
        <v>198</v>
      </c>
      <c r="B68" s="124"/>
      <c r="C68" s="124"/>
      <c r="D68" s="124"/>
      <c r="E68" s="124"/>
      <c r="F68" s="124"/>
      <c r="G68" s="124"/>
      <c r="H68" s="124">
        <v>0.75</v>
      </c>
      <c r="I68" s="123">
        <f t="shared" si="2"/>
        <v>0.75</v>
      </c>
      <c r="J68" s="123">
        <v>0.75</v>
      </c>
      <c r="K68" s="123">
        <f t="shared" si="3"/>
        <v>0</v>
      </c>
    </row>
    <row r="69" spans="1:12" x14ac:dyDescent="0.2">
      <c r="A69" s="125" t="s">
        <v>221</v>
      </c>
      <c r="B69" s="124"/>
      <c r="C69" s="124"/>
      <c r="D69" s="124"/>
      <c r="E69" s="124"/>
      <c r="F69" s="124"/>
      <c r="G69" s="124"/>
      <c r="H69" s="124"/>
      <c r="I69" s="123">
        <f t="shared" si="2"/>
        <v>0</v>
      </c>
      <c r="J69" s="187">
        <v>0.75</v>
      </c>
      <c r="K69" s="123">
        <f t="shared" si="3"/>
        <v>-0.75</v>
      </c>
      <c r="L69" s="112" t="s">
        <v>366</v>
      </c>
    </row>
    <row r="70" spans="1:12" x14ac:dyDescent="0.2">
      <c r="A70" s="125" t="s">
        <v>297</v>
      </c>
      <c r="B70" s="124"/>
      <c r="C70" s="124"/>
      <c r="D70" s="124"/>
      <c r="E70" s="124">
        <v>0.75</v>
      </c>
      <c r="F70" s="124"/>
      <c r="G70" s="124"/>
      <c r="H70" s="124">
        <v>1.5</v>
      </c>
      <c r="I70" s="123">
        <f t="shared" si="2"/>
        <v>2.25</v>
      </c>
      <c r="J70" s="123">
        <f>3*0.75</f>
        <v>2.25</v>
      </c>
      <c r="K70" s="123">
        <f t="shared" si="3"/>
        <v>0</v>
      </c>
    </row>
    <row r="71" spans="1:12" x14ac:dyDescent="0.2">
      <c r="A71" s="125" t="s">
        <v>296</v>
      </c>
      <c r="B71" s="124">
        <v>0.75</v>
      </c>
      <c r="C71" s="124"/>
      <c r="D71" s="124"/>
      <c r="E71" s="124"/>
      <c r="F71" s="124"/>
      <c r="G71" s="124"/>
      <c r="H71" s="124">
        <v>1.5</v>
      </c>
      <c r="I71" s="123">
        <f t="shared" si="2"/>
        <v>2.25</v>
      </c>
      <c r="J71" s="123">
        <f>3*0.75</f>
        <v>2.25</v>
      </c>
      <c r="K71" s="123">
        <f t="shared" si="3"/>
        <v>0</v>
      </c>
    </row>
    <row r="72" spans="1:12" x14ac:dyDescent="0.2">
      <c r="A72" s="125" t="s">
        <v>177</v>
      </c>
      <c r="B72" s="124"/>
      <c r="C72" s="124">
        <v>0.75</v>
      </c>
      <c r="D72" s="124"/>
      <c r="E72" s="124"/>
      <c r="F72" s="124">
        <v>0.75</v>
      </c>
      <c r="G72" s="124"/>
      <c r="H72" s="124">
        <v>0.75</v>
      </c>
      <c r="I72" s="123">
        <f t="shared" si="2"/>
        <v>2.25</v>
      </c>
      <c r="J72" s="123">
        <f>3*0.75</f>
        <v>2.25</v>
      </c>
      <c r="K72" s="123">
        <f t="shared" si="3"/>
        <v>0</v>
      </c>
    </row>
    <row r="73" spans="1:12" x14ac:dyDescent="0.2">
      <c r="A73" s="125" t="s">
        <v>295</v>
      </c>
      <c r="B73" s="124"/>
      <c r="C73" s="124"/>
      <c r="D73" s="124"/>
      <c r="E73" s="124">
        <v>0.75</v>
      </c>
      <c r="F73" s="124">
        <v>1.5</v>
      </c>
      <c r="G73" s="124"/>
      <c r="H73" s="124">
        <v>1.5</v>
      </c>
      <c r="I73" s="123">
        <f t="shared" si="2"/>
        <v>3.75</v>
      </c>
      <c r="J73" s="123">
        <f>5*0.75</f>
        <v>3.75</v>
      </c>
      <c r="K73" s="123">
        <f t="shared" si="3"/>
        <v>0</v>
      </c>
    </row>
    <row r="74" spans="1:12" x14ac:dyDescent="0.2">
      <c r="A74" s="125" t="s">
        <v>161</v>
      </c>
      <c r="B74" s="124"/>
      <c r="C74" s="124"/>
      <c r="D74" s="124"/>
      <c r="E74" s="124"/>
      <c r="F74" s="124"/>
      <c r="G74" s="124"/>
      <c r="H74" s="129">
        <v>1.5</v>
      </c>
      <c r="I74" s="123">
        <f t="shared" si="2"/>
        <v>1.5</v>
      </c>
      <c r="J74" s="123">
        <v>1.5</v>
      </c>
      <c r="K74" s="123">
        <f t="shared" si="3"/>
        <v>0</v>
      </c>
    </row>
    <row r="75" spans="1:12" x14ac:dyDescent="0.2">
      <c r="A75" s="125" t="s">
        <v>174</v>
      </c>
      <c r="B75" s="124"/>
      <c r="C75" s="124"/>
      <c r="D75" s="124"/>
      <c r="E75" s="124"/>
      <c r="F75" s="124"/>
      <c r="G75" s="124"/>
      <c r="H75" s="129">
        <v>1.5</v>
      </c>
      <c r="I75" s="123">
        <f t="shared" si="2"/>
        <v>1.5</v>
      </c>
      <c r="J75" s="123">
        <v>1.5</v>
      </c>
      <c r="K75" s="123">
        <f t="shared" si="3"/>
        <v>0</v>
      </c>
    </row>
    <row r="76" spans="1:12" x14ac:dyDescent="0.2">
      <c r="A76" s="125" t="s">
        <v>141</v>
      </c>
      <c r="B76" s="124"/>
      <c r="C76" s="124">
        <v>0.75</v>
      </c>
      <c r="D76" s="124"/>
      <c r="E76" s="124">
        <v>0.75</v>
      </c>
      <c r="F76" s="124"/>
      <c r="G76" s="124"/>
      <c r="H76" s="124">
        <v>0.75</v>
      </c>
      <c r="I76" s="123">
        <f t="shared" si="2"/>
        <v>2.25</v>
      </c>
      <c r="J76" s="123">
        <f>3*0.75</f>
        <v>2.25</v>
      </c>
      <c r="K76" s="123">
        <f t="shared" si="3"/>
        <v>0</v>
      </c>
    </row>
    <row r="77" spans="1:12" x14ac:dyDescent="0.2">
      <c r="A77" s="125" t="s">
        <v>294</v>
      </c>
      <c r="B77" s="124">
        <v>1.5</v>
      </c>
      <c r="C77" s="124"/>
      <c r="D77" s="124">
        <v>1.5</v>
      </c>
      <c r="E77" s="124"/>
      <c r="F77" s="124"/>
      <c r="G77" s="124"/>
      <c r="H77" s="124"/>
      <c r="I77" s="123">
        <f t="shared" si="2"/>
        <v>3</v>
      </c>
      <c r="J77" s="123">
        <v>3</v>
      </c>
      <c r="K77" s="123">
        <f t="shared" si="3"/>
        <v>0</v>
      </c>
    </row>
    <row r="78" spans="1:12" x14ac:dyDescent="0.2">
      <c r="A78" s="125" t="s">
        <v>73</v>
      </c>
      <c r="B78" s="124">
        <v>1.5</v>
      </c>
      <c r="C78" s="124"/>
      <c r="D78" s="124"/>
      <c r="E78" s="124"/>
      <c r="F78" s="124">
        <v>1.5</v>
      </c>
      <c r="G78" s="124"/>
      <c r="H78" s="124"/>
      <c r="I78" s="123">
        <f t="shared" si="2"/>
        <v>3</v>
      </c>
      <c r="J78" s="123">
        <v>3</v>
      </c>
      <c r="K78" s="123">
        <f t="shared" si="3"/>
        <v>0</v>
      </c>
    </row>
    <row r="79" spans="1:12" x14ac:dyDescent="0.2">
      <c r="A79" s="125" t="s">
        <v>162</v>
      </c>
      <c r="B79" s="124"/>
      <c r="C79" s="124"/>
      <c r="D79" s="124"/>
      <c r="E79" s="124"/>
      <c r="F79" s="124"/>
      <c r="G79" s="124"/>
      <c r="H79" s="129">
        <v>1.5</v>
      </c>
      <c r="I79" s="123">
        <f t="shared" si="2"/>
        <v>1.5</v>
      </c>
      <c r="J79" s="123">
        <v>1.5</v>
      </c>
      <c r="K79" s="123">
        <f t="shared" si="3"/>
        <v>0</v>
      </c>
    </row>
    <row r="80" spans="1:12" x14ac:dyDescent="0.2">
      <c r="A80" s="125" t="s">
        <v>232</v>
      </c>
      <c r="B80" s="124"/>
      <c r="C80" s="124"/>
      <c r="D80" s="124"/>
      <c r="E80" s="124">
        <v>0.75</v>
      </c>
      <c r="F80" s="124"/>
      <c r="G80" s="124"/>
      <c r="H80" s="128"/>
      <c r="I80" s="123">
        <f t="shared" si="2"/>
        <v>0.75</v>
      </c>
      <c r="J80" s="123">
        <v>0.75</v>
      </c>
      <c r="K80" s="123">
        <f t="shared" si="3"/>
        <v>0</v>
      </c>
    </row>
    <row r="81" spans="1:12" x14ac:dyDescent="0.2">
      <c r="A81" s="125" t="s">
        <v>67</v>
      </c>
      <c r="B81" s="124">
        <v>1.5</v>
      </c>
      <c r="C81" s="124"/>
      <c r="D81" s="124"/>
      <c r="E81" s="124"/>
      <c r="F81" s="124">
        <v>1.5</v>
      </c>
      <c r="G81" s="124"/>
      <c r="H81" s="124"/>
      <c r="I81" s="123">
        <f t="shared" si="2"/>
        <v>3</v>
      </c>
      <c r="J81" s="123">
        <v>3</v>
      </c>
      <c r="K81" s="123">
        <f t="shared" si="3"/>
        <v>0</v>
      </c>
      <c r="L81" s="112" t="s">
        <v>293</v>
      </c>
    </row>
    <row r="82" spans="1:12" x14ac:dyDescent="0.2">
      <c r="A82" s="125" t="s">
        <v>230</v>
      </c>
      <c r="B82" s="124"/>
      <c r="C82" s="124">
        <v>0.75</v>
      </c>
      <c r="D82" s="124"/>
      <c r="E82" s="124"/>
      <c r="F82" s="124"/>
      <c r="G82" s="124"/>
      <c r="H82" s="124"/>
      <c r="I82" s="123">
        <f t="shared" si="2"/>
        <v>0.75</v>
      </c>
      <c r="J82" s="123">
        <v>0.75</v>
      </c>
      <c r="K82" s="123">
        <f t="shared" si="3"/>
        <v>0</v>
      </c>
    </row>
    <row r="83" spans="1:12" x14ac:dyDescent="0.2">
      <c r="A83" s="125" t="s">
        <v>292</v>
      </c>
      <c r="B83" s="124"/>
      <c r="C83" s="124"/>
      <c r="D83" s="124"/>
      <c r="E83" s="124"/>
      <c r="F83" s="124"/>
      <c r="G83" s="124"/>
      <c r="H83" s="129">
        <v>1.5</v>
      </c>
      <c r="I83" s="123">
        <f t="shared" si="2"/>
        <v>1.5</v>
      </c>
      <c r="J83" s="123">
        <v>1.5</v>
      </c>
      <c r="K83" s="123">
        <f t="shared" si="3"/>
        <v>0</v>
      </c>
    </row>
    <row r="84" spans="1:12" x14ac:dyDescent="0.2">
      <c r="A84" s="125" t="s">
        <v>225</v>
      </c>
      <c r="B84" s="124"/>
      <c r="C84" s="124"/>
      <c r="D84" s="124"/>
      <c r="E84" s="124"/>
      <c r="F84" s="124">
        <v>0.75</v>
      </c>
      <c r="G84" s="124"/>
      <c r="H84" s="128"/>
      <c r="I84" s="123">
        <f t="shared" si="2"/>
        <v>0.75</v>
      </c>
      <c r="J84" s="123">
        <v>0.75</v>
      </c>
      <c r="K84" s="123">
        <f t="shared" si="3"/>
        <v>0</v>
      </c>
    </row>
    <row r="85" spans="1:12" x14ac:dyDescent="0.2">
      <c r="A85" s="125" t="s">
        <v>291</v>
      </c>
      <c r="B85" s="124"/>
      <c r="C85" s="124">
        <v>0.75</v>
      </c>
      <c r="D85" s="124"/>
      <c r="E85" s="124"/>
      <c r="F85" s="124">
        <v>0.75</v>
      </c>
      <c r="G85" s="124"/>
      <c r="H85" s="124"/>
      <c r="I85" s="123">
        <f t="shared" si="2"/>
        <v>1.5</v>
      </c>
      <c r="J85" s="123">
        <v>1.5</v>
      </c>
      <c r="K85" s="123">
        <f t="shared" si="3"/>
        <v>0</v>
      </c>
    </row>
    <row r="86" spans="1:12" x14ac:dyDescent="0.2">
      <c r="A86" s="125" t="s">
        <v>193</v>
      </c>
      <c r="B86" s="124"/>
      <c r="C86" s="124"/>
      <c r="D86" s="124">
        <v>0.75</v>
      </c>
      <c r="E86" s="124"/>
      <c r="F86" s="124">
        <v>0.75</v>
      </c>
      <c r="G86" s="124"/>
      <c r="H86" s="124"/>
      <c r="I86" s="123">
        <f t="shared" si="2"/>
        <v>1.5</v>
      </c>
      <c r="J86" s="123">
        <v>1.5</v>
      </c>
      <c r="K86" s="123">
        <f t="shared" si="3"/>
        <v>0</v>
      </c>
    </row>
    <row r="87" spans="1:12" x14ac:dyDescent="0.2">
      <c r="A87" s="125" t="s">
        <v>290</v>
      </c>
      <c r="B87" s="124">
        <v>1.75</v>
      </c>
      <c r="C87" s="128"/>
      <c r="D87" s="183">
        <v>2.75</v>
      </c>
      <c r="E87" s="124"/>
      <c r="F87" s="124">
        <v>0.75</v>
      </c>
      <c r="G87" s="124"/>
      <c r="H87" s="124"/>
      <c r="I87" s="123">
        <f t="shared" si="2"/>
        <v>5.25</v>
      </c>
      <c r="J87" s="126">
        <v>4.5</v>
      </c>
      <c r="K87" s="123">
        <f t="shared" si="3"/>
        <v>0.75</v>
      </c>
    </row>
    <row r="88" spans="1:12" x14ac:dyDescent="0.2">
      <c r="A88" s="125" t="s">
        <v>289</v>
      </c>
      <c r="B88" s="124"/>
      <c r="C88" s="124"/>
      <c r="D88" s="124"/>
      <c r="E88" s="124"/>
      <c r="F88" s="124">
        <v>0.75</v>
      </c>
      <c r="G88" s="124"/>
      <c r="H88" s="124"/>
      <c r="I88" s="123">
        <f t="shared" si="2"/>
        <v>0.75</v>
      </c>
      <c r="J88" s="123">
        <v>0.75</v>
      </c>
      <c r="K88" s="123">
        <f t="shared" si="3"/>
        <v>0</v>
      </c>
    </row>
    <row r="89" spans="1:12" x14ac:dyDescent="0.2">
      <c r="A89" s="125" t="s">
        <v>288</v>
      </c>
      <c r="B89" s="124"/>
      <c r="C89" s="124"/>
      <c r="D89" s="124"/>
      <c r="E89" s="124">
        <v>0.75</v>
      </c>
      <c r="F89" s="124"/>
      <c r="G89" s="124"/>
      <c r="H89" s="124"/>
      <c r="I89" s="123">
        <f t="shared" si="2"/>
        <v>0.75</v>
      </c>
      <c r="J89" s="123">
        <v>0.75</v>
      </c>
      <c r="K89" s="123">
        <f t="shared" si="3"/>
        <v>0</v>
      </c>
    </row>
    <row r="90" spans="1:12" x14ac:dyDescent="0.2">
      <c r="A90" s="125" t="s">
        <v>183</v>
      </c>
      <c r="B90" s="124"/>
      <c r="C90" s="124"/>
      <c r="D90" s="124">
        <v>1</v>
      </c>
      <c r="E90" s="124">
        <v>0.75</v>
      </c>
      <c r="F90" s="124"/>
      <c r="G90" s="124"/>
      <c r="H90" s="124"/>
      <c r="I90" s="123">
        <f t="shared" si="2"/>
        <v>1.75</v>
      </c>
      <c r="J90" s="123">
        <v>1.5</v>
      </c>
      <c r="K90" s="123">
        <f t="shared" si="3"/>
        <v>0.25</v>
      </c>
    </row>
    <row r="91" spans="1:12" x14ac:dyDescent="0.2">
      <c r="A91" s="125" t="s">
        <v>287</v>
      </c>
      <c r="B91" s="124"/>
      <c r="C91" s="124"/>
      <c r="D91" s="124"/>
      <c r="E91" s="124"/>
      <c r="F91" s="124">
        <v>0.75</v>
      </c>
      <c r="G91" s="124"/>
      <c r="H91" s="124"/>
      <c r="I91" s="123">
        <f t="shared" si="2"/>
        <v>0.75</v>
      </c>
      <c r="J91" s="123">
        <v>0.75</v>
      </c>
      <c r="K91" s="123">
        <f t="shared" si="3"/>
        <v>0</v>
      </c>
    </row>
    <row r="92" spans="1:12" x14ac:dyDescent="0.2">
      <c r="A92" s="125" t="s">
        <v>214</v>
      </c>
      <c r="B92" s="124"/>
      <c r="C92" s="124">
        <v>0.75</v>
      </c>
      <c r="D92" s="124"/>
      <c r="E92" s="124"/>
      <c r="F92" s="124"/>
      <c r="G92" s="124"/>
      <c r="H92" s="124"/>
      <c r="I92" s="123">
        <f t="shared" si="2"/>
        <v>0.75</v>
      </c>
      <c r="J92" s="123">
        <v>0.75</v>
      </c>
      <c r="K92" s="123">
        <f t="shared" si="3"/>
        <v>0</v>
      </c>
    </row>
    <row r="93" spans="1:12" x14ac:dyDescent="0.2">
      <c r="A93" s="125" t="s">
        <v>164</v>
      </c>
      <c r="B93" s="124"/>
      <c r="C93" s="124"/>
      <c r="D93" s="124"/>
      <c r="E93" s="124"/>
      <c r="F93" s="124"/>
      <c r="G93" s="124"/>
      <c r="H93" s="129">
        <v>1.5</v>
      </c>
      <c r="I93" s="123">
        <f t="shared" si="2"/>
        <v>1.5</v>
      </c>
      <c r="J93" s="123">
        <v>1.5</v>
      </c>
      <c r="K93" s="123">
        <f t="shared" si="3"/>
        <v>0</v>
      </c>
    </row>
    <row r="94" spans="1:12" x14ac:dyDescent="0.2">
      <c r="A94" s="125" t="s">
        <v>165</v>
      </c>
      <c r="B94" s="124"/>
      <c r="C94" s="124"/>
      <c r="D94" s="124"/>
      <c r="E94" s="124"/>
      <c r="F94" s="124"/>
      <c r="G94" s="124"/>
      <c r="H94" s="124">
        <v>0.75</v>
      </c>
      <c r="I94" s="123">
        <f t="shared" si="2"/>
        <v>0.75</v>
      </c>
      <c r="J94" s="123">
        <v>0.75</v>
      </c>
      <c r="K94" s="123">
        <f t="shared" si="3"/>
        <v>0</v>
      </c>
    </row>
    <row r="95" spans="1:12" x14ac:dyDescent="0.2">
      <c r="A95" s="125" t="s">
        <v>286</v>
      </c>
      <c r="B95" s="124"/>
      <c r="C95" s="183">
        <v>1</v>
      </c>
      <c r="D95" s="124">
        <v>1.5</v>
      </c>
      <c r="E95" s="124">
        <v>1.5</v>
      </c>
      <c r="F95" s="124">
        <v>0.75</v>
      </c>
      <c r="G95" s="124"/>
      <c r="H95" s="124"/>
      <c r="I95" s="123">
        <f t="shared" si="2"/>
        <v>4.75</v>
      </c>
      <c r="J95" s="126">
        <v>4.5</v>
      </c>
      <c r="K95" s="123">
        <f t="shared" si="3"/>
        <v>0.25</v>
      </c>
    </row>
    <row r="96" spans="1:12" x14ac:dyDescent="0.2">
      <c r="A96" s="125" t="s">
        <v>285</v>
      </c>
      <c r="B96" s="124">
        <v>1.75</v>
      </c>
      <c r="C96" s="122">
        <v>1.5</v>
      </c>
      <c r="D96" s="127">
        <v>1</v>
      </c>
      <c r="E96" s="124"/>
      <c r="F96" s="124">
        <v>0.75</v>
      </c>
      <c r="G96" s="124"/>
      <c r="H96" s="124"/>
      <c r="I96" s="123">
        <f t="shared" si="2"/>
        <v>5</v>
      </c>
      <c r="J96" s="126">
        <v>4.5</v>
      </c>
      <c r="K96" s="123">
        <f t="shared" si="3"/>
        <v>0.5</v>
      </c>
    </row>
    <row r="97" spans="1:12" x14ac:dyDescent="0.2">
      <c r="A97" s="125" t="s">
        <v>179</v>
      </c>
      <c r="B97" s="124"/>
      <c r="C97" s="124">
        <v>0.75</v>
      </c>
      <c r="D97" s="124"/>
      <c r="E97" s="124"/>
      <c r="F97" s="124"/>
      <c r="G97" s="124"/>
      <c r="H97" s="124"/>
      <c r="I97" s="123">
        <f t="shared" si="2"/>
        <v>0.75</v>
      </c>
      <c r="J97" s="123">
        <v>0.75</v>
      </c>
      <c r="K97" s="123">
        <f t="shared" si="3"/>
        <v>0</v>
      </c>
    </row>
    <row r="98" spans="1:12" x14ac:dyDescent="0.2">
      <c r="A98" s="125" t="s">
        <v>178</v>
      </c>
      <c r="B98" s="124"/>
      <c r="C98" s="124">
        <v>0.75</v>
      </c>
      <c r="D98" s="124"/>
      <c r="E98" s="124"/>
      <c r="F98" s="124">
        <v>0.75</v>
      </c>
      <c r="G98" s="124"/>
      <c r="H98" s="124">
        <v>0.75</v>
      </c>
      <c r="I98" s="123">
        <f t="shared" si="2"/>
        <v>2.25</v>
      </c>
      <c r="J98" s="123">
        <f>3*0.75</f>
        <v>2.25</v>
      </c>
      <c r="K98" s="123">
        <f t="shared" si="3"/>
        <v>0</v>
      </c>
    </row>
    <row r="99" spans="1:12" x14ac:dyDescent="0.2">
      <c r="A99" s="125" t="s">
        <v>284</v>
      </c>
      <c r="B99" s="124"/>
      <c r="C99" s="124">
        <v>1.5</v>
      </c>
      <c r="D99" s="124"/>
      <c r="E99" s="124"/>
      <c r="F99" s="124"/>
      <c r="G99" s="124"/>
      <c r="H99" s="124"/>
      <c r="I99" s="123">
        <f t="shared" si="2"/>
        <v>1.5</v>
      </c>
      <c r="J99" s="123">
        <v>1.5</v>
      </c>
      <c r="K99" s="123">
        <f t="shared" si="3"/>
        <v>0</v>
      </c>
    </row>
    <row r="100" spans="1:12" x14ac:dyDescent="0.2">
      <c r="A100" s="125" t="s">
        <v>168</v>
      </c>
      <c r="B100" s="124"/>
      <c r="C100" s="124"/>
      <c r="D100" s="124"/>
      <c r="E100" s="124">
        <v>0.75</v>
      </c>
      <c r="F100" s="124"/>
      <c r="G100" s="124"/>
      <c r="H100" s="124">
        <v>0.75</v>
      </c>
      <c r="I100" s="123">
        <f t="shared" si="2"/>
        <v>1.5</v>
      </c>
      <c r="J100" s="123">
        <v>1.5</v>
      </c>
      <c r="K100" s="123">
        <f t="shared" si="3"/>
        <v>0</v>
      </c>
    </row>
    <row r="101" spans="1:12" x14ac:dyDescent="0.2">
      <c r="A101" s="125" t="s">
        <v>283</v>
      </c>
      <c r="B101" s="124">
        <v>0.75</v>
      </c>
      <c r="C101" s="124"/>
      <c r="D101" s="124"/>
      <c r="E101" s="124"/>
      <c r="F101" s="124"/>
      <c r="G101" s="124"/>
      <c r="H101" s="124"/>
      <c r="I101" s="123">
        <f t="shared" si="2"/>
        <v>0.75</v>
      </c>
      <c r="J101" s="123">
        <v>0.75</v>
      </c>
      <c r="K101" s="123">
        <f t="shared" si="3"/>
        <v>0</v>
      </c>
    </row>
    <row r="102" spans="1:12" x14ac:dyDescent="0.2">
      <c r="A102" s="125" t="s">
        <v>116</v>
      </c>
      <c r="B102" s="124">
        <v>1.75</v>
      </c>
      <c r="C102" s="183">
        <v>1</v>
      </c>
      <c r="D102" s="124">
        <v>1.5</v>
      </c>
      <c r="E102" s="124"/>
      <c r="F102" s="124">
        <v>0.75</v>
      </c>
      <c r="G102" s="124"/>
      <c r="H102" s="124"/>
      <c r="I102" s="123">
        <f t="shared" si="2"/>
        <v>5</v>
      </c>
      <c r="J102" s="126">
        <v>4.5</v>
      </c>
      <c r="K102" s="123">
        <f t="shared" si="3"/>
        <v>0.5</v>
      </c>
    </row>
    <row r="103" spans="1:12" x14ac:dyDescent="0.2">
      <c r="A103" s="125" t="s">
        <v>282</v>
      </c>
      <c r="B103" s="124">
        <v>1.5</v>
      </c>
      <c r="C103" s="122">
        <v>1.5</v>
      </c>
      <c r="D103" s="124">
        <v>1</v>
      </c>
      <c r="E103" s="124"/>
      <c r="F103" s="124">
        <v>0.75</v>
      </c>
      <c r="G103" s="124"/>
      <c r="H103" s="124"/>
      <c r="I103" s="123">
        <f t="shared" si="2"/>
        <v>4.75</v>
      </c>
      <c r="J103" s="126">
        <v>4.5</v>
      </c>
      <c r="K103" s="123">
        <f t="shared" si="3"/>
        <v>0.25</v>
      </c>
    </row>
    <row r="104" spans="1:12" x14ac:dyDescent="0.2">
      <c r="A104" s="125" t="s">
        <v>281</v>
      </c>
      <c r="B104" s="124"/>
      <c r="C104" s="124"/>
      <c r="D104" s="124">
        <v>0.75</v>
      </c>
      <c r="E104" s="124"/>
      <c r="F104" s="124">
        <v>0.75</v>
      </c>
      <c r="G104" s="124"/>
      <c r="H104" s="124"/>
      <c r="I104" s="123">
        <f t="shared" si="2"/>
        <v>1.5</v>
      </c>
      <c r="J104" s="123">
        <v>1.5</v>
      </c>
      <c r="K104" s="123">
        <f t="shared" si="3"/>
        <v>0</v>
      </c>
    </row>
    <row r="105" spans="1:12" x14ac:dyDescent="0.2">
      <c r="A105" s="125" t="s">
        <v>280</v>
      </c>
      <c r="B105" s="124"/>
      <c r="C105" s="124"/>
      <c r="D105" s="124"/>
      <c r="E105" s="124"/>
      <c r="F105" s="124"/>
      <c r="G105" s="124"/>
      <c r="H105" s="124">
        <v>0.75</v>
      </c>
      <c r="I105" s="123">
        <f t="shared" si="2"/>
        <v>0.75</v>
      </c>
      <c r="J105" s="123">
        <v>0.75</v>
      </c>
      <c r="K105" s="123">
        <f t="shared" si="3"/>
        <v>0</v>
      </c>
    </row>
    <row r="106" spans="1:12" x14ac:dyDescent="0.2">
      <c r="A106" s="125" t="s">
        <v>279</v>
      </c>
      <c r="B106" s="124"/>
      <c r="C106" s="124">
        <v>0.75</v>
      </c>
      <c r="D106" s="124"/>
      <c r="E106" s="124"/>
      <c r="F106" s="124"/>
      <c r="G106" s="124"/>
      <c r="H106" s="124"/>
      <c r="I106" s="123">
        <f t="shared" si="2"/>
        <v>0.75</v>
      </c>
      <c r="J106" s="123">
        <v>0.75</v>
      </c>
      <c r="K106" s="123">
        <f t="shared" si="3"/>
        <v>0</v>
      </c>
    </row>
    <row r="107" spans="1:12" x14ac:dyDescent="0.2">
      <c r="A107" s="125" t="s">
        <v>76</v>
      </c>
      <c r="B107" s="124"/>
      <c r="C107" s="124"/>
      <c r="D107" s="124"/>
      <c r="E107" s="124"/>
      <c r="F107" s="124"/>
      <c r="G107" s="124"/>
      <c r="H107" s="124">
        <v>1.5</v>
      </c>
      <c r="I107" s="123">
        <f t="shared" si="2"/>
        <v>1.5</v>
      </c>
      <c r="J107" s="187">
        <v>1.5</v>
      </c>
      <c r="K107" s="123">
        <f t="shared" si="3"/>
        <v>0</v>
      </c>
      <c r="L107" s="112" t="s">
        <v>278</v>
      </c>
    </row>
    <row r="108" spans="1:12" x14ac:dyDescent="0.2">
      <c r="A108" s="125" t="s">
        <v>277</v>
      </c>
      <c r="B108" s="124"/>
      <c r="C108" s="124"/>
      <c r="D108" s="124"/>
      <c r="E108" s="124">
        <v>0.75</v>
      </c>
      <c r="F108" s="124"/>
      <c r="G108" s="124"/>
      <c r="H108" s="124"/>
      <c r="I108" s="123">
        <f t="shared" si="2"/>
        <v>0.75</v>
      </c>
      <c r="J108" s="123">
        <v>0.75</v>
      </c>
      <c r="K108" s="123">
        <f t="shared" si="3"/>
        <v>0</v>
      </c>
    </row>
    <row r="109" spans="1:12" x14ac:dyDescent="0.2">
      <c r="A109" s="125" t="s">
        <v>276</v>
      </c>
      <c r="B109" s="124">
        <v>1.75</v>
      </c>
      <c r="C109" s="124"/>
      <c r="D109" s="183">
        <v>1.75</v>
      </c>
      <c r="E109" s="124"/>
      <c r="F109" s="124">
        <v>1.5</v>
      </c>
      <c r="G109" s="124"/>
      <c r="H109" s="124"/>
      <c r="I109" s="123">
        <f t="shared" si="2"/>
        <v>5</v>
      </c>
      <c r="J109" s="126">
        <v>4.5</v>
      </c>
      <c r="K109" s="123">
        <f t="shared" si="3"/>
        <v>0.5</v>
      </c>
    </row>
    <row r="110" spans="1:12" x14ac:dyDescent="0.2">
      <c r="A110" s="125" t="s">
        <v>199</v>
      </c>
      <c r="B110" s="124"/>
      <c r="C110" s="124"/>
      <c r="D110" s="124"/>
      <c r="E110" s="124"/>
      <c r="F110" s="124">
        <v>0.75</v>
      </c>
      <c r="G110" s="124"/>
      <c r="H110" s="124"/>
      <c r="I110" s="123">
        <f t="shared" si="2"/>
        <v>0.75</v>
      </c>
      <c r="J110" s="123">
        <v>0.75</v>
      </c>
      <c r="K110" s="123">
        <f t="shared" si="3"/>
        <v>0</v>
      </c>
    </row>
    <row r="111" spans="1:12" x14ac:dyDescent="0.2">
      <c r="A111" s="125" t="s">
        <v>154</v>
      </c>
      <c r="B111" s="124"/>
      <c r="C111" s="124"/>
      <c r="D111" s="124"/>
      <c r="E111" s="124"/>
      <c r="F111" s="124"/>
      <c r="G111" s="124"/>
      <c r="H111" s="124">
        <v>1.5</v>
      </c>
      <c r="I111" s="123">
        <f t="shared" si="2"/>
        <v>1.5</v>
      </c>
      <c r="J111" s="123">
        <v>1.5</v>
      </c>
      <c r="K111" s="123">
        <f t="shared" si="3"/>
        <v>0</v>
      </c>
    </row>
    <row r="112" spans="1:12" x14ac:dyDescent="0.2">
      <c r="A112" s="125" t="s">
        <v>197</v>
      </c>
      <c r="B112" s="124"/>
      <c r="C112" s="124"/>
      <c r="D112" s="124"/>
      <c r="E112" s="124">
        <v>0.75</v>
      </c>
      <c r="F112" s="124"/>
      <c r="G112" s="124"/>
      <c r="H112" s="124"/>
      <c r="I112" s="123">
        <f t="shared" si="2"/>
        <v>0.75</v>
      </c>
      <c r="J112" s="123">
        <v>0.75</v>
      </c>
      <c r="K112" s="123">
        <f t="shared" si="3"/>
        <v>0</v>
      </c>
    </row>
    <row r="113" spans="1:12" x14ac:dyDescent="0.2">
      <c r="A113" s="125" t="s">
        <v>158</v>
      </c>
      <c r="B113" s="124"/>
      <c r="C113" s="124"/>
      <c r="D113" s="124"/>
      <c r="E113" s="124"/>
      <c r="F113" s="124"/>
      <c r="G113" s="124"/>
      <c r="H113" s="124">
        <v>1.5</v>
      </c>
      <c r="I113" s="123">
        <f t="shared" si="2"/>
        <v>1.5</v>
      </c>
      <c r="J113" s="123">
        <v>1.5</v>
      </c>
      <c r="K113" s="123">
        <f t="shared" si="3"/>
        <v>0</v>
      </c>
    </row>
    <row r="114" spans="1:12" x14ac:dyDescent="0.2">
      <c r="A114" s="125" t="s">
        <v>275</v>
      </c>
      <c r="B114" s="183">
        <v>2</v>
      </c>
      <c r="C114" s="127">
        <v>1.5</v>
      </c>
      <c r="D114" s="127">
        <v>1</v>
      </c>
      <c r="E114" s="124"/>
      <c r="F114" s="124">
        <v>0.75</v>
      </c>
      <c r="G114" s="124"/>
      <c r="H114" s="124"/>
      <c r="I114" s="123">
        <f t="shared" si="2"/>
        <v>5.25</v>
      </c>
      <c r="J114" s="126">
        <v>4.5</v>
      </c>
      <c r="K114" s="123">
        <f t="shared" si="3"/>
        <v>0.75</v>
      </c>
      <c r="L114" s="112" t="s">
        <v>274</v>
      </c>
    </row>
    <row r="115" spans="1:12" x14ac:dyDescent="0.2">
      <c r="A115" s="125" t="s">
        <v>192</v>
      </c>
      <c r="B115" s="124"/>
      <c r="C115" s="128"/>
      <c r="D115" s="128"/>
      <c r="E115" s="124">
        <v>0.75</v>
      </c>
      <c r="F115" s="124">
        <v>0.75</v>
      </c>
      <c r="G115" s="124"/>
      <c r="H115" s="124"/>
      <c r="I115" s="123">
        <f t="shared" si="2"/>
        <v>1.5</v>
      </c>
      <c r="J115" s="187">
        <v>1.5</v>
      </c>
      <c r="K115" s="123">
        <f t="shared" si="3"/>
        <v>0</v>
      </c>
      <c r="L115" s="112" t="s">
        <v>367</v>
      </c>
    </row>
    <row r="116" spans="1:12" x14ac:dyDescent="0.2">
      <c r="A116" s="125" t="s">
        <v>150</v>
      </c>
      <c r="B116" s="124"/>
      <c r="C116" s="124"/>
      <c r="D116" s="124"/>
      <c r="E116" s="124"/>
      <c r="F116" s="124"/>
      <c r="G116" s="124"/>
      <c r="H116" s="124">
        <v>0.75</v>
      </c>
      <c r="I116" s="123">
        <f t="shared" si="2"/>
        <v>0.75</v>
      </c>
      <c r="J116" s="123">
        <v>0.75</v>
      </c>
      <c r="K116" s="123">
        <f t="shared" si="3"/>
        <v>0</v>
      </c>
    </row>
    <row r="117" spans="1:12" x14ac:dyDescent="0.2">
      <c r="A117" s="125" t="s">
        <v>138</v>
      </c>
      <c r="B117" s="124">
        <v>0.75</v>
      </c>
      <c r="C117" s="127">
        <v>1</v>
      </c>
      <c r="D117" s="124"/>
      <c r="E117" s="124"/>
      <c r="F117" s="124">
        <v>1.75</v>
      </c>
      <c r="G117" s="124"/>
      <c r="H117" s="124"/>
      <c r="I117" s="123">
        <f t="shared" si="2"/>
        <v>3.5</v>
      </c>
      <c r="J117" s="123">
        <v>3</v>
      </c>
      <c r="K117" s="123">
        <f t="shared" si="3"/>
        <v>0.5</v>
      </c>
    </row>
    <row r="118" spans="1:12" x14ac:dyDescent="0.2">
      <c r="A118" s="125" t="s">
        <v>273</v>
      </c>
      <c r="B118" s="124"/>
      <c r="C118" s="124">
        <v>0.75</v>
      </c>
      <c r="D118" s="124"/>
      <c r="E118" s="124"/>
      <c r="F118" s="124"/>
      <c r="G118" s="124"/>
      <c r="H118" s="124"/>
      <c r="I118" s="123">
        <f t="shared" si="2"/>
        <v>0.75</v>
      </c>
      <c r="J118" s="123">
        <v>0.75</v>
      </c>
      <c r="K118" s="123">
        <f t="shared" si="3"/>
        <v>0</v>
      </c>
    </row>
    <row r="119" spans="1:12" x14ac:dyDescent="0.2">
      <c r="A119" s="125" t="s">
        <v>272</v>
      </c>
      <c r="B119" s="124"/>
      <c r="C119" s="124"/>
      <c r="D119" s="124"/>
      <c r="E119" s="124"/>
      <c r="F119" s="124">
        <v>0.75</v>
      </c>
      <c r="G119" s="124"/>
      <c r="H119" s="124">
        <v>1.5</v>
      </c>
      <c r="I119" s="123">
        <f t="shared" si="2"/>
        <v>2.25</v>
      </c>
      <c r="J119" s="123">
        <v>2.25</v>
      </c>
      <c r="K119" s="123">
        <f t="shared" si="3"/>
        <v>0</v>
      </c>
    </row>
    <row r="120" spans="1:12" x14ac:dyDescent="0.2">
      <c r="A120" s="125" t="s">
        <v>130</v>
      </c>
      <c r="B120" s="124"/>
      <c r="C120" s="122">
        <v>2.5</v>
      </c>
      <c r="D120" s="124"/>
      <c r="E120" s="124">
        <v>1.5</v>
      </c>
      <c r="F120" s="124">
        <v>0.75</v>
      </c>
      <c r="G120" s="124"/>
      <c r="H120" s="124"/>
      <c r="I120" s="123">
        <f t="shared" si="2"/>
        <v>4.75</v>
      </c>
      <c r="J120" s="126">
        <v>4.5</v>
      </c>
      <c r="K120" s="123">
        <f t="shared" si="3"/>
        <v>0.25</v>
      </c>
    </row>
    <row r="121" spans="1:12" x14ac:dyDescent="0.2">
      <c r="A121" s="125" t="s">
        <v>271</v>
      </c>
      <c r="B121" s="124">
        <v>0.75</v>
      </c>
      <c r="C121" s="124"/>
      <c r="D121" s="124"/>
      <c r="E121" s="124"/>
      <c r="F121" s="124"/>
      <c r="G121" s="124"/>
      <c r="H121" s="124"/>
      <c r="I121" s="123">
        <f t="shared" si="2"/>
        <v>0.75</v>
      </c>
      <c r="J121" s="123">
        <v>0.75</v>
      </c>
      <c r="K121" s="123">
        <f t="shared" si="3"/>
        <v>0</v>
      </c>
    </row>
    <row r="122" spans="1:12" x14ac:dyDescent="0.2">
      <c r="A122" s="125" t="s">
        <v>270</v>
      </c>
      <c r="B122" s="124"/>
      <c r="C122" s="124"/>
      <c r="D122" s="124"/>
      <c r="E122" s="124"/>
      <c r="F122" s="124"/>
      <c r="G122" s="124"/>
      <c r="H122" s="124">
        <v>0.75</v>
      </c>
      <c r="I122" s="123">
        <f t="shared" si="2"/>
        <v>0.75</v>
      </c>
      <c r="J122" s="123">
        <v>0.75</v>
      </c>
      <c r="K122" s="123">
        <f t="shared" si="3"/>
        <v>0</v>
      </c>
    </row>
    <row r="123" spans="1:12" x14ac:dyDescent="0.2">
      <c r="A123" s="125" t="s">
        <v>187</v>
      </c>
      <c r="B123" s="124"/>
      <c r="C123" s="124">
        <v>0.75</v>
      </c>
      <c r="D123" s="124"/>
      <c r="E123" s="124"/>
      <c r="F123" s="124"/>
      <c r="G123" s="124"/>
      <c r="H123" s="124">
        <v>0.75</v>
      </c>
      <c r="I123" s="123">
        <f t="shared" si="2"/>
        <v>1.5</v>
      </c>
      <c r="J123" s="123">
        <v>1.5</v>
      </c>
      <c r="K123" s="123">
        <f t="shared" si="3"/>
        <v>0</v>
      </c>
    </row>
    <row r="124" spans="1:12" x14ac:dyDescent="0.2">
      <c r="A124" s="125" t="s">
        <v>144</v>
      </c>
      <c r="B124" s="124"/>
      <c r="C124" s="124">
        <v>0.75</v>
      </c>
      <c r="D124" s="124"/>
      <c r="E124" s="124">
        <v>0.75</v>
      </c>
      <c r="F124" s="124"/>
      <c r="G124" s="124"/>
      <c r="H124" s="124"/>
      <c r="I124" s="123">
        <f t="shared" si="2"/>
        <v>1.5</v>
      </c>
      <c r="J124" s="123">
        <v>1.5</v>
      </c>
      <c r="K124" s="123">
        <f t="shared" si="3"/>
        <v>0</v>
      </c>
    </row>
    <row r="125" spans="1:12" x14ac:dyDescent="0.2">
      <c r="A125" s="125" t="s">
        <v>227</v>
      </c>
      <c r="B125" s="124"/>
      <c r="C125" s="124">
        <v>0.75</v>
      </c>
      <c r="D125" s="124"/>
      <c r="E125" s="124"/>
      <c r="F125" s="124"/>
      <c r="G125" s="124"/>
      <c r="H125" s="124">
        <v>1.5</v>
      </c>
      <c r="I125" s="123">
        <f t="shared" si="2"/>
        <v>2.25</v>
      </c>
      <c r="J125" s="123">
        <v>2.25</v>
      </c>
      <c r="K125" s="123">
        <f t="shared" si="3"/>
        <v>0</v>
      </c>
    </row>
    <row r="126" spans="1:12" x14ac:dyDescent="0.2">
      <c r="J126" s="122" t="s">
        <v>269</v>
      </c>
    </row>
    <row r="127" spans="1:12" x14ac:dyDescent="0.2">
      <c r="J127" s="121" t="s">
        <v>268</v>
      </c>
    </row>
    <row r="128" spans="1:12" x14ac:dyDescent="0.2">
      <c r="A128" s="120" t="s">
        <v>267</v>
      </c>
      <c r="B128" s="120"/>
      <c r="C128" s="120"/>
      <c r="D128" s="120"/>
      <c r="E128" s="120" t="s">
        <v>266</v>
      </c>
      <c r="F128" s="120"/>
      <c r="G128" s="120"/>
      <c r="J128" s="119" t="s">
        <v>265</v>
      </c>
    </row>
    <row r="129" spans="1:20" ht="15.75" x14ac:dyDescent="0.25">
      <c r="A129" s="117" t="s">
        <v>264</v>
      </c>
      <c r="B129" s="118" t="s">
        <v>23</v>
      </c>
      <c r="C129" s="118" t="s">
        <v>25</v>
      </c>
      <c r="D129" s="118" t="s">
        <v>1</v>
      </c>
      <c r="E129" s="117" t="s">
        <v>263</v>
      </c>
      <c r="F129" s="117" t="s">
        <v>262</v>
      </c>
      <c r="G129" s="117" t="s">
        <v>261</v>
      </c>
    </row>
    <row r="130" spans="1:20" x14ac:dyDescent="0.2">
      <c r="A130" s="114" t="s">
        <v>260</v>
      </c>
      <c r="B130" s="113">
        <v>1</v>
      </c>
      <c r="C130" s="113"/>
      <c r="D130" s="113"/>
      <c r="E130" s="113">
        <f t="shared" ref="E130:E139" si="4">SUM(B130:D130)</f>
        <v>1</v>
      </c>
      <c r="F130" s="113">
        <v>1</v>
      </c>
      <c r="G130" s="113">
        <f t="shared" ref="G130:G174" si="5">E130-F130</f>
        <v>0</v>
      </c>
    </row>
    <row r="131" spans="1:20" x14ac:dyDescent="0.2">
      <c r="A131" s="114" t="s">
        <v>259</v>
      </c>
      <c r="B131" s="113">
        <v>1</v>
      </c>
      <c r="C131" s="113"/>
      <c r="D131" s="113"/>
      <c r="E131" s="113">
        <f t="shared" si="4"/>
        <v>1</v>
      </c>
      <c r="F131" s="113">
        <v>1</v>
      </c>
      <c r="G131" s="113">
        <f t="shared" si="5"/>
        <v>0</v>
      </c>
    </row>
    <row r="132" spans="1:20" x14ac:dyDescent="0.2">
      <c r="A132" s="114" t="s">
        <v>99</v>
      </c>
      <c r="B132" s="116">
        <v>1</v>
      </c>
      <c r="C132" s="116"/>
      <c r="D132" s="116"/>
      <c r="E132" s="116">
        <f t="shared" si="4"/>
        <v>1</v>
      </c>
      <c r="F132" s="116">
        <v>1</v>
      </c>
      <c r="G132" s="113">
        <f t="shared" si="5"/>
        <v>0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x14ac:dyDescent="0.2">
      <c r="A133" s="114" t="s">
        <v>258</v>
      </c>
      <c r="B133" s="116"/>
      <c r="C133" s="116">
        <v>1</v>
      </c>
      <c r="D133" s="116"/>
      <c r="E133" s="116">
        <f t="shared" si="4"/>
        <v>1</v>
      </c>
      <c r="F133" s="116">
        <v>1</v>
      </c>
      <c r="G133" s="113">
        <f t="shared" si="5"/>
        <v>0</v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x14ac:dyDescent="0.2">
      <c r="A134" s="114" t="s">
        <v>145</v>
      </c>
      <c r="B134" s="116">
        <v>1</v>
      </c>
      <c r="C134" s="116"/>
      <c r="D134" s="116"/>
      <c r="E134" s="116">
        <f t="shared" si="4"/>
        <v>1</v>
      </c>
      <c r="F134" s="116">
        <v>1</v>
      </c>
      <c r="G134" s="113">
        <f t="shared" si="5"/>
        <v>0</v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x14ac:dyDescent="0.2">
      <c r="A135" s="114" t="s">
        <v>100</v>
      </c>
      <c r="B135" s="116">
        <v>1</v>
      </c>
      <c r="C135" s="116"/>
      <c r="D135" s="116"/>
      <c r="E135" s="116">
        <f t="shared" si="4"/>
        <v>1</v>
      </c>
      <c r="F135" s="116">
        <v>1</v>
      </c>
      <c r="G135" s="113">
        <f t="shared" si="5"/>
        <v>0</v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x14ac:dyDescent="0.2">
      <c r="A136" s="114" t="s">
        <v>257</v>
      </c>
      <c r="B136" s="113">
        <v>1</v>
      </c>
      <c r="C136" s="113"/>
      <c r="D136" s="113"/>
      <c r="E136" s="113">
        <f t="shared" si="4"/>
        <v>1</v>
      </c>
      <c r="F136" s="113">
        <v>1</v>
      </c>
      <c r="G136" s="113">
        <f t="shared" si="5"/>
        <v>0</v>
      </c>
    </row>
    <row r="137" spans="1:20" x14ac:dyDescent="0.2">
      <c r="A137" s="114" t="s">
        <v>256</v>
      </c>
      <c r="B137" s="113"/>
      <c r="C137" s="113">
        <v>1</v>
      </c>
      <c r="D137" s="113"/>
      <c r="E137" s="113">
        <f t="shared" si="4"/>
        <v>1</v>
      </c>
      <c r="F137" s="113">
        <v>1</v>
      </c>
      <c r="G137" s="113">
        <f t="shared" si="5"/>
        <v>0</v>
      </c>
    </row>
    <row r="138" spans="1:20" x14ac:dyDescent="0.2">
      <c r="A138" s="114" t="s">
        <v>255</v>
      </c>
      <c r="B138" s="113">
        <v>1</v>
      </c>
      <c r="C138" s="113"/>
      <c r="D138" s="113"/>
      <c r="E138" s="113">
        <f t="shared" si="4"/>
        <v>1</v>
      </c>
      <c r="F138" s="113">
        <v>1</v>
      </c>
      <c r="G138" s="113">
        <f t="shared" si="5"/>
        <v>0</v>
      </c>
    </row>
    <row r="139" spans="1:20" x14ac:dyDescent="0.2">
      <c r="A139" s="114" t="s">
        <v>254</v>
      </c>
      <c r="B139" s="113"/>
      <c r="C139" s="113">
        <v>1</v>
      </c>
      <c r="D139" s="113"/>
      <c r="E139" s="113">
        <f t="shared" si="4"/>
        <v>1</v>
      </c>
      <c r="F139" s="113">
        <v>1</v>
      </c>
      <c r="G139" s="113">
        <f t="shared" si="5"/>
        <v>0</v>
      </c>
    </row>
    <row r="140" spans="1:20" x14ac:dyDescent="0.2">
      <c r="A140" s="114" t="s">
        <v>253</v>
      </c>
      <c r="B140" s="113"/>
      <c r="C140" s="113"/>
      <c r="D140" s="113"/>
      <c r="E140" s="113"/>
      <c r="F140" s="113">
        <v>1</v>
      </c>
      <c r="G140" s="113">
        <f t="shared" si="5"/>
        <v>-1</v>
      </c>
    </row>
    <row r="141" spans="1:20" x14ac:dyDescent="0.2">
      <c r="A141" s="114" t="s">
        <v>252</v>
      </c>
      <c r="B141" s="113"/>
      <c r="C141" s="113"/>
      <c r="D141" s="113">
        <v>1</v>
      </c>
      <c r="E141" s="113">
        <f t="shared" ref="E141:E157" si="6">SUM(B141:D141)</f>
        <v>1</v>
      </c>
      <c r="F141" s="113"/>
      <c r="G141" s="113">
        <f t="shared" si="5"/>
        <v>1</v>
      </c>
    </row>
    <row r="142" spans="1:20" x14ac:dyDescent="0.2">
      <c r="A142" s="114" t="s">
        <v>251</v>
      </c>
      <c r="B142" s="113">
        <v>1</v>
      </c>
      <c r="C142" s="113"/>
      <c r="D142" s="113"/>
      <c r="E142" s="113">
        <f t="shared" si="6"/>
        <v>1</v>
      </c>
      <c r="F142" s="113">
        <v>1</v>
      </c>
      <c r="G142" s="113">
        <f t="shared" si="5"/>
        <v>0</v>
      </c>
      <c r="H142" s="112" t="s">
        <v>250</v>
      </c>
    </row>
    <row r="143" spans="1:20" x14ac:dyDescent="0.2">
      <c r="A143" s="114" t="s">
        <v>87</v>
      </c>
      <c r="B143" s="113">
        <v>1</v>
      </c>
      <c r="C143" s="113"/>
      <c r="D143" s="113"/>
      <c r="E143" s="113">
        <f t="shared" si="6"/>
        <v>1</v>
      </c>
      <c r="F143" s="113">
        <v>1</v>
      </c>
      <c r="G143" s="113">
        <f t="shared" si="5"/>
        <v>0</v>
      </c>
    </row>
    <row r="144" spans="1:20" x14ac:dyDescent="0.2">
      <c r="A144" s="114" t="s">
        <v>249</v>
      </c>
      <c r="B144" s="113"/>
      <c r="C144" s="113">
        <v>1</v>
      </c>
      <c r="D144" s="113"/>
      <c r="E144" s="113">
        <f t="shared" si="6"/>
        <v>1</v>
      </c>
      <c r="F144" s="113">
        <v>1</v>
      </c>
      <c r="G144" s="113">
        <f t="shared" si="5"/>
        <v>0</v>
      </c>
    </row>
    <row r="145" spans="1:20" x14ac:dyDescent="0.2">
      <c r="A145" s="114" t="s">
        <v>90</v>
      </c>
      <c r="B145" s="116"/>
      <c r="C145" s="116"/>
      <c r="D145" s="116">
        <v>1</v>
      </c>
      <c r="E145" s="116">
        <f t="shared" si="6"/>
        <v>1</v>
      </c>
      <c r="F145" s="116">
        <v>1</v>
      </c>
      <c r="G145" s="113">
        <f t="shared" si="5"/>
        <v>0</v>
      </c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x14ac:dyDescent="0.2">
      <c r="A146" s="114" t="s">
        <v>248</v>
      </c>
      <c r="B146" s="116">
        <v>1</v>
      </c>
      <c r="C146" s="116"/>
      <c r="D146" s="116"/>
      <c r="E146" s="116">
        <f t="shared" si="6"/>
        <v>1</v>
      </c>
      <c r="F146" s="116">
        <v>1</v>
      </c>
      <c r="G146" s="113">
        <f t="shared" si="5"/>
        <v>0</v>
      </c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x14ac:dyDescent="0.2">
      <c r="A147" s="114" t="s">
        <v>247</v>
      </c>
      <c r="B147" s="113">
        <v>1</v>
      </c>
      <c r="C147" s="113"/>
      <c r="D147" s="113"/>
      <c r="E147" s="113">
        <f t="shared" si="6"/>
        <v>1</v>
      </c>
      <c r="F147" s="113">
        <v>1</v>
      </c>
      <c r="G147" s="113">
        <f t="shared" si="5"/>
        <v>0</v>
      </c>
    </row>
    <row r="148" spans="1:20" x14ac:dyDescent="0.2">
      <c r="A148" s="114" t="s">
        <v>82</v>
      </c>
      <c r="B148" s="113">
        <v>1</v>
      </c>
      <c r="C148" s="113"/>
      <c r="D148" s="113"/>
      <c r="E148" s="113">
        <f t="shared" si="6"/>
        <v>1</v>
      </c>
      <c r="F148" s="113">
        <v>1</v>
      </c>
      <c r="G148" s="113">
        <f t="shared" si="5"/>
        <v>0</v>
      </c>
    </row>
    <row r="149" spans="1:20" x14ac:dyDescent="0.2">
      <c r="A149" s="114" t="s">
        <v>94</v>
      </c>
      <c r="B149" s="113"/>
      <c r="C149" s="113">
        <v>1</v>
      </c>
      <c r="D149" s="113"/>
      <c r="E149" s="113">
        <f t="shared" si="6"/>
        <v>1</v>
      </c>
      <c r="F149" s="113">
        <v>1</v>
      </c>
      <c r="G149" s="113">
        <f t="shared" si="5"/>
        <v>0</v>
      </c>
    </row>
    <row r="150" spans="1:20" x14ac:dyDescent="0.2">
      <c r="A150" s="114" t="s">
        <v>246</v>
      </c>
      <c r="B150" s="113">
        <v>1</v>
      </c>
      <c r="C150" s="113"/>
      <c r="D150" s="113"/>
      <c r="E150" s="113">
        <f t="shared" si="6"/>
        <v>1</v>
      </c>
      <c r="F150" s="113">
        <v>1</v>
      </c>
      <c r="G150" s="113">
        <f t="shared" si="5"/>
        <v>0</v>
      </c>
    </row>
    <row r="151" spans="1:20" x14ac:dyDescent="0.2">
      <c r="A151" s="114" t="s">
        <v>220</v>
      </c>
      <c r="B151" s="113">
        <v>1</v>
      </c>
      <c r="C151" s="113"/>
      <c r="D151" s="113"/>
      <c r="E151" s="113">
        <f t="shared" si="6"/>
        <v>1</v>
      </c>
      <c r="F151" s="113">
        <v>1</v>
      </c>
      <c r="G151" s="113">
        <f t="shared" si="5"/>
        <v>0</v>
      </c>
    </row>
    <row r="152" spans="1:20" x14ac:dyDescent="0.2">
      <c r="A152" s="114" t="s">
        <v>95</v>
      </c>
      <c r="B152" s="113">
        <v>1</v>
      </c>
      <c r="C152" s="113"/>
      <c r="D152" s="113"/>
      <c r="E152" s="113">
        <f t="shared" si="6"/>
        <v>1</v>
      </c>
      <c r="F152" s="113">
        <v>1</v>
      </c>
      <c r="G152" s="113">
        <f t="shared" si="5"/>
        <v>0</v>
      </c>
    </row>
    <row r="153" spans="1:20" x14ac:dyDescent="0.2">
      <c r="A153" s="114" t="s">
        <v>245</v>
      </c>
      <c r="B153" s="113">
        <v>1</v>
      </c>
      <c r="C153" s="113"/>
      <c r="D153" s="113"/>
      <c r="E153" s="113">
        <f t="shared" si="6"/>
        <v>1</v>
      </c>
      <c r="F153" s="113"/>
      <c r="G153" s="113">
        <f t="shared" si="5"/>
        <v>1</v>
      </c>
    </row>
    <row r="154" spans="1:20" x14ac:dyDescent="0.2">
      <c r="A154" s="114" t="s">
        <v>93</v>
      </c>
      <c r="B154" s="113"/>
      <c r="C154" s="113"/>
      <c r="D154" s="113">
        <v>1</v>
      </c>
      <c r="E154" s="113">
        <f t="shared" si="6"/>
        <v>1</v>
      </c>
      <c r="F154" s="113">
        <v>1</v>
      </c>
      <c r="G154" s="113">
        <f t="shared" si="5"/>
        <v>0</v>
      </c>
    </row>
    <row r="155" spans="1:20" x14ac:dyDescent="0.2">
      <c r="A155" s="114" t="s">
        <v>75</v>
      </c>
      <c r="B155" s="113">
        <v>1</v>
      </c>
      <c r="C155" s="113">
        <v>1</v>
      </c>
      <c r="D155" s="113"/>
      <c r="E155" s="113">
        <f t="shared" si="6"/>
        <v>2</v>
      </c>
      <c r="F155" s="113">
        <v>2</v>
      </c>
      <c r="G155" s="113">
        <f t="shared" si="5"/>
        <v>0</v>
      </c>
    </row>
    <row r="156" spans="1:20" x14ac:dyDescent="0.2">
      <c r="A156" s="114" t="s">
        <v>221</v>
      </c>
      <c r="B156" s="113">
        <v>1</v>
      </c>
      <c r="C156" s="113"/>
      <c r="D156" s="113"/>
      <c r="E156" s="113">
        <f t="shared" si="6"/>
        <v>1</v>
      </c>
      <c r="F156" s="113">
        <v>1</v>
      </c>
      <c r="G156" s="113">
        <f t="shared" si="5"/>
        <v>0</v>
      </c>
      <c r="H156" s="112" t="s">
        <v>244</v>
      </c>
    </row>
    <row r="157" spans="1:20" x14ac:dyDescent="0.2">
      <c r="A157" s="114" t="s">
        <v>243</v>
      </c>
      <c r="B157" s="113">
        <v>1</v>
      </c>
      <c r="C157" s="113"/>
      <c r="D157" s="113"/>
      <c r="E157" s="113">
        <f t="shared" si="6"/>
        <v>1</v>
      </c>
      <c r="F157" s="113"/>
      <c r="G157" s="113">
        <f t="shared" si="5"/>
        <v>1</v>
      </c>
    </row>
    <row r="158" spans="1:20" x14ac:dyDescent="0.2">
      <c r="A158" s="114" t="s">
        <v>242</v>
      </c>
      <c r="B158" s="113"/>
      <c r="C158" s="113"/>
      <c r="D158" s="113"/>
      <c r="E158" s="113"/>
      <c r="F158" s="113">
        <v>1</v>
      </c>
      <c r="G158" s="113">
        <f t="shared" si="5"/>
        <v>-1</v>
      </c>
    </row>
    <row r="159" spans="1:20" x14ac:dyDescent="0.2">
      <c r="A159" s="114" t="s">
        <v>169</v>
      </c>
      <c r="B159" s="113">
        <v>1</v>
      </c>
      <c r="C159" s="113"/>
      <c r="D159" s="113"/>
      <c r="E159" s="113">
        <f t="shared" ref="E159:E166" si="7">SUM(B159:D159)</f>
        <v>1</v>
      </c>
      <c r="F159" s="113">
        <v>1</v>
      </c>
      <c r="G159" s="113">
        <f t="shared" si="5"/>
        <v>0</v>
      </c>
    </row>
    <row r="160" spans="1:20" x14ac:dyDescent="0.2">
      <c r="A160" s="114" t="s">
        <v>96</v>
      </c>
      <c r="B160" s="113"/>
      <c r="C160" s="113">
        <v>1</v>
      </c>
      <c r="D160" s="113"/>
      <c r="E160" s="113">
        <f t="shared" si="7"/>
        <v>1</v>
      </c>
      <c r="F160" s="113">
        <v>1</v>
      </c>
      <c r="G160" s="113">
        <f t="shared" si="5"/>
        <v>0</v>
      </c>
    </row>
    <row r="161" spans="1:8" x14ac:dyDescent="0.2">
      <c r="A161" s="114" t="s">
        <v>101</v>
      </c>
      <c r="B161" s="113">
        <v>1</v>
      </c>
      <c r="C161" s="113"/>
      <c r="D161" s="113"/>
      <c r="E161" s="113">
        <f t="shared" si="7"/>
        <v>1</v>
      </c>
      <c r="F161" s="113">
        <v>1</v>
      </c>
      <c r="G161" s="113">
        <f t="shared" si="5"/>
        <v>0</v>
      </c>
    </row>
    <row r="162" spans="1:8" x14ac:dyDescent="0.2">
      <c r="A162" s="114" t="s">
        <v>98</v>
      </c>
      <c r="B162" s="113">
        <v>1</v>
      </c>
      <c r="C162" s="113"/>
      <c r="D162" s="113"/>
      <c r="E162" s="113">
        <f t="shared" si="7"/>
        <v>1</v>
      </c>
      <c r="F162" s="113">
        <v>1</v>
      </c>
      <c r="G162" s="113">
        <f t="shared" si="5"/>
        <v>0</v>
      </c>
    </row>
    <row r="163" spans="1:8" x14ac:dyDescent="0.2">
      <c r="A163" s="114" t="s">
        <v>111</v>
      </c>
      <c r="B163" s="113">
        <v>1</v>
      </c>
      <c r="C163" s="113"/>
      <c r="D163" s="113"/>
      <c r="E163" s="113">
        <f t="shared" si="7"/>
        <v>1</v>
      </c>
      <c r="F163" s="113">
        <v>1</v>
      </c>
      <c r="G163" s="113">
        <f t="shared" si="5"/>
        <v>0</v>
      </c>
    </row>
    <row r="164" spans="1:8" x14ac:dyDescent="0.2">
      <c r="A164" s="114" t="s">
        <v>241</v>
      </c>
      <c r="B164" s="113">
        <v>1</v>
      </c>
      <c r="C164" s="113"/>
      <c r="D164" s="113"/>
      <c r="E164" s="113">
        <f t="shared" si="7"/>
        <v>1</v>
      </c>
      <c r="F164" s="113">
        <v>1</v>
      </c>
      <c r="G164" s="113">
        <f t="shared" si="5"/>
        <v>0</v>
      </c>
    </row>
    <row r="165" spans="1:8" x14ac:dyDescent="0.2">
      <c r="A165" s="114" t="s">
        <v>97</v>
      </c>
      <c r="B165" s="113"/>
      <c r="C165" s="113">
        <v>1</v>
      </c>
      <c r="D165" s="113"/>
      <c r="E165" s="113">
        <f t="shared" si="7"/>
        <v>1</v>
      </c>
      <c r="F165" s="113">
        <v>1</v>
      </c>
      <c r="G165" s="113">
        <f t="shared" si="5"/>
        <v>0</v>
      </c>
    </row>
    <row r="166" spans="1:8" x14ac:dyDescent="0.2">
      <c r="A166" s="114" t="s">
        <v>103</v>
      </c>
      <c r="B166" s="113"/>
      <c r="C166" s="113"/>
      <c r="D166" s="113">
        <v>1</v>
      </c>
      <c r="E166" s="113">
        <f t="shared" si="7"/>
        <v>1</v>
      </c>
      <c r="F166" s="113">
        <v>1</v>
      </c>
      <c r="G166" s="113">
        <f t="shared" si="5"/>
        <v>0</v>
      </c>
    </row>
    <row r="167" spans="1:8" x14ac:dyDescent="0.2">
      <c r="A167" s="114" t="s">
        <v>240</v>
      </c>
      <c r="B167" s="113"/>
      <c r="C167" s="113"/>
      <c r="D167" s="113"/>
      <c r="E167" s="113"/>
      <c r="F167" s="113">
        <v>1</v>
      </c>
      <c r="G167" s="113">
        <f t="shared" si="5"/>
        <v>-1</v>
      </c>
      <c r="H167" s="112" t="s">
        <v>239</v>
      </c>
    </row>
    <row r="168" spans="1:8" x14ac:dyDescent="0.2">
      <c r="A168" s="114" t="s">
        <v>104</v>
      </c>
      <c r="B168" s="113"/>
      <c r="C168" s="113">
        <v>1</v>
      </c>
      <c r="D168" s="113"/>
      <c r="E168" s="113">
        <f>SUM(B168:D168)</f>
        <v>1</v>
      </c>
      <c r="F168" s="113">
        <v>1</v>
      </c>
      <c r="G168" s="113">
        <f t="shared" si="5"/>
        <v>0</v>
      </c>
    </row>
    <row r="169" spans="1:8" x14ac:dyDescent="0.2">
      <c r="A169" s="114" t="s">
        <v>238</v>
      </c>
      <c r="B169" s="113">
        <v>1</v>
      </c>
      <c r="C169" s="113"/>
      <c r="D169" s="113"/>
      <c r="E169" s="113">
        <f>SUM(B169:D169)</f>
        <v>1</v>
      </c>
      <c r="F169" s="113"/>
      <c r="G169" s="113">
        <f t="shared" si="5"/>
        <v>1</v>
      </c>
    </row>
    <row r="170" spans="1:8" x14ac:dyDescent="0.2">
      <c r="A170" s="114" t="s">
        <v>92</v>
      </c>
      <c r="B170" s="113"/>
      <c r="C170" s="113"/>
      <c r="D170" s="113">
        <v>1</v>
      </c>
      <c r="E170" s="113">
        <f>SUM(B170:D170)</f>
        <v>1</v>
      </c>
      <c r="F170" s="113">
        <v>1</v>
      </c>
      <c r="G170" s="113">
        <f t="shared" si="5"/>
        <v>0</v>
      </c>
    </row>
    <row r="171" spans="1:8" x14ac:dyDescent="0.2">
      <c r="A171" s="114" t="s">
        <v>237</v>
      </c>
      <c r="B171" s="113"/>
      <c r="C171" s="113"/>
      <c r="D171" s="113"/>
      <c r="E171" s="113"/>
      <c r="F171" s="113">
        <v>2</v>
      </c>
      <c r="G171" s="113">
        <f t="shared" si="5"/>
        <v>-2</v>
      </c>
      <c r="H171" s="112" t="s">
        <v>236</v>
      </c>
    </row>
    <row r="172" spans="1:8" x14ac:dyDescent="0.2">
      <c r="A172" s="114" t="s">
        <v>192</v>
      </c>
      <c r="B172" s="113"/>
      <c r="C172" s="113"/>
      <c r="D172" s="113"/>
      <c r="E172" s="113"/>
      <c r="F172" s="113">
        <v>2</v>
      </c>
      <c r="G172" s="113">
        <f t="shared" si="5"/>
        <v>-2</v>
      </c>
      <c r="H172" s="112" t="s">
        <v>236</v>
      </c>
    </row>
    <row r="173" spans="1:8" x14ac:dyDescent="0.2">
      <c r="A173" s="114" t="s">
        <v>235</v>
      </c>
      <c r="B173" s="113"/>
      <c r="C173" s="113">
        <v>1</v>
      </c>
      <c r="D173" s="113"/>
      <c r="E173" s="113">
        <f>SUM(B173:D173)</f>
        <v>1</v>
      </c>
      <c r="F173" s="113">
        <v>1</v>
      </c>
      <c r="G173" s="113">
        <f t="shared" si="5"/>
        <v>0</v>
      </c>
    </row>
    <row r="174" spans="1:8" x14ac:dyDescent="0.2">
      <c r="A174" s="114" t="s">
        <v>234</v>
      </c>
      <c r="B174" s="113"/>
      <c r="C174" s="113"/>
      <c r="D174" s="113">
        <v>1</v>
      </c>
      <c r="E174" s="113">
        <f>SUM(B174:D174)</f>
        <v>1</v>
      </c>
      <c r="F174" s="113">
        <v>1</v>
      </c>
      <c r="G174" s="113">
        <f t="shared" si="5"/>
        <v>0</v>
      </c>
    </row>
  </sheetData>
  <pageMargins left="0.75" right="0.75" top="1" bottom="1" header="0.5" footer="0.5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H41" sqref="H41"/>
    </sheetView>
  </sheetViews>
  <sheetFormatPr defaultColWidth="11.42578125" defaultRowHeight="12.75" x14ac:dyDescent="0.2"/>
  <cols>
    <col min="1" max="1" width="14.7109375" bestFit="1" customWidth="1"/>
    <col min="2" max="2" width="31.42578125" customWidth="1"/>
  </cols>
  <sheetData>
    <row r="1" spans="1:3" ht="27" thickBot="1" x14ac:dyDescent="0.45">
      <c r="A1" s="44" t="s">
        <v>52</v>
      </c>
      <c r="B1" s="74" t="s">
        <v>53</v>
      </c>
    </row>
    <row r="2" spans="1:3" ht="13.5" thickBot="1" x14ac:dyDescent="0.25"/>
    <row r="3" spans="1:3" ht="21" thickBot="1" x14ac:dyDescent="0.35">
      <c r="A3" s="20"/>
      <c r="B3" s="53" t="s">
        <v>56</v>
      </c>
      <c r="C3" s="94"/>
    </row>
    <row r="4" spans="1:3" ht="14.25" x14ac:dyDescent="0.2">
      <c r="A4" s="9"/>
      <c r="B4" s="54"/>
    </row>
    <row r="5" spans="1:3" ht="18" x14ac:dyDescent="0.25">
      <c r="A5" s="48" t="s">
        <v>170</v>
      </c>
      <c r="B5" s="28"/>
    </row>
    <row r="6" spans="1:3" ht="15.75" x14ac:dyDescent="0.25">
      <c r="A6" s="8"/>
      <c r="B6" s="28"/>
      <c r="C6" s="25"/>
    </row>
    <row r="7" spans="1:3" ht="15" x14ac:dyDescent="0.2">
      <c r="A7" s="5"/>
      <c r="B7" s="3"/>
      <c r="C7" s="25"/>
    </row>
    <row r="8" spans="1:3" ht="14.25" x14ac:dyDescent="0.2">
      <c r="A8" s="9"/>
      <c r="B8" s="3"/>
    </row>
    <row r="9" spans="1:3" ht="15" thickBot="1" x14ac:dyDescent="0.25">
      <c r="A9" s="9"/>
      <c r="B9" s="92"/>
    </row>
    <row r="10" spans="1:3" ht="16.5" thickBot="1" x14ac:dyDescent="0.3">
      <c r="A10" s="89"/>
      <c r="B10" s="84" t="s">
        <v>57</v>
      </c>
    </row>
    <row r="11" spans="1:3" ht="15.75" x14ac:dyDescent="0.25">
      <c r="A11" s="8"/>
      <c r="B11" s="54"/>
    </row>
    <row r="12" spans="1:3" ht="18" x14ac:dyDescent="0.25">
      <c r="A12" s="48" t="s">
        <v>171</v>
      </c>
      <c r="B12" s="28"/>
    </row>
    <row r="13" spans="1:3" ht="15" x14ac:dyDescent="0.2">
      <c r="A13" s="5"/>
      <c r="B13" s="28"/>
      <c r="C13" s="35"/>
    </row>
    <row r="14" spans="1:3" ht="15" x14ac:dyDescent="0.2">
      <c r="A14" s="5"/>
      <c r="B14" s="3"/>
    </row>
    <row r="15" spans="1:3" ht="14.25" x14ac:dyDescent="0.2">
      <c r="A15" s="9"/>
      <c r="B15" s="3"/>
    </row>
    <row r="16" spans="1:3" ht="15" thickBot="1" x14ac:dyDescent="0.25">
      <c r="A16" s="15"/>
      <c r="B16" s="18"/>
    </row>
    <row r="17" spans="1:2" ht="16.5" thickBot="1" x14ac:dyDescent="0.3">
      <c r="A17" s="103"/>
      <c r="B17" s="38" t="s">
        <v>57</v>
      </c>
    </row>
    <row r="18" spans="1:2" ht="15.75" x14ac:dyDescent="0.25">
      <c r="A18" s="7"/>
      <c r="B18" s="75"/>
    </row>
    <row r="19" spans="1:2" ht="18" x14ac:dyDescent="0.25">
      <c r="A19" s="47" t="s">
        <v>172</v>
      </c>
      <c r="B19" s="28"/>
    </row>
    <row r="20" spans="1:2" ht="15" x14ac:dyDescent="0.2">
      <c r="A20" s="6"/>
      <c r="B20" s="28"/>
    </row>
    <row r="21" spans="1:2" ht="15.75" thickBot="1" x14ac:dyDescent="0.25">
      <c r="A21" s="87"/>
      <c r="B21" s="49"/>
    </row>
    <row r="22" spans="1:2" ht="16.5" thickBot="1" x14ac:dyDescent="0.3">
      <c r="A22" s="89"/>
      <c r="B22" s="51" t="s">
        <v>57</v>
      </c>
    </row>
    <row r="23" spans="1:2" ht="15.75" x14ac:dyDescent="0.25">
      <c r="A23" s="7"/>
      <c r="B23" s="75"/>
    </row>
    <row r="24" spans="1:2" ht="18" x14ac:dyDescent="0.25">
      <c r="A24" s="47" t="s">
        <v>173</v>
      </c>
      <c r="B24" s="28"/>
    </row>
    <row r="25" spans="1:2" ht="15" x14ac:dyDescent="0.2">
      <c r="A25" s="6"/>
      <c r="B25" s="28"/>
    </row>
    <row r="26" spans="1:2" ht="15.75" thickBot="1" x14ac:dyDescent="0.25">
      <c r="A26" s="87"/>
      <c r="B26" s="4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topLeftCell="A134" zoomScale="125" zoomScaleNormal="125" zoomScalePageLayoutView="125" workbookViewId="0">
      <selection activeCell="G186" sqref="G186"/>
    </sheetView>
  </sheetViews>
  <sheetFormatPr defaultColWidth="10.85546875" defaultRowHeight="15" x14ac:dyDescent="0.2"/>
  <cols>
    <col min="1" max="1" width="34.42578125" style="112" bestFit="1" customWidth="1"/>
    <col min="2" max="8" width="12" style="112" customWidth="1"/>
    <col min="9" max="9" width="19.42578125" style="112" customWidth="1"/>
    <col min="10" max="11" width="11" style="112" customWidth="1"/>
    <col min="12" max="12" width="10.85546875" style="112"/>
    <col min="13" max="13" width="34.42578125" style="112" bestFit="1" customWidth="1"/>
    <col min="14" max="14" width="19.42578125" style="112" customWidth="1"/>
    <col min="15" max="15" width="32" style="112" bestFit="1" customWidth="1"/>
    <col min="16" max="18" width="22.28515625" style="112" customWidth="1"/>
    <col min="19" max="19" width="22.140625" style="112" customWidth="1"/>
    <col min="20" max="20" width="13.140625" style="112" bestFit="1" customWidth="1"/>
    <col min="21" max="21" width="13.140625" style="112" customWidth="1"/>
    <col min="22" max="22" width="13.140625" style="112" bestFit="1" customWidth="1"/>
    <col min="23" max="16384" width="10.85546875" style="112"/>
  </cols>
  <sheetData>
    <row r="1" spans="1:22" s="132" customFormat="1" ht="15.75" x14ac:dyDescent="0.25">
      <c r="A1" s="135" t="s">
        <v>337</v>
      </c>
      <c r="B1" s="135" t="s">
        <v>266</v>
      </c>
      <c r="C1" s="135"/>
      <c r="D1" s="135"/>
      <c r="E1" s="135"/>
      <c r="F1" s="135"/>
      <c r="G1" s="135"/>
      <c r="H1" s="135"/>
      <c r="I1" s="135"/>
      <c r="J1" s="135"/>
      <c r="K1" s="135"/>
      <c r="M1" s="135" t="s">
        <v>337</v>
      </c>
      <c r="N1" s="135"/>
    </row>
    <row r="2" spans="1:22" s="132" customFormat="1" ht="15.75" x14ac:dyDescent="0.25">
      <c r="A2" s="134" t="s">
        <v>336</v>
      </c>
      <c r="B2" s="133" t="s">
        <v>335</v>
      </c>
      <c r="C2" s="133" t="s">
        <v>23</v>
      </c>
      <c r="D2" s="133" t="s">
        <v>334</v>
      </c>
      <c r="E2" s="133" t="s">
        <v>333</v>
      </c>
      <c r="F2" s="133" t="s">
        <v>25</v>
      </c>
      <c r="G2" s="133" t="s">
        <v>332</v>
      </c>
      <c r="H2" s="133" t="s">
        <v>1</v>
      </c>
      <c r="I2" s="118" t="s">
        <v>263</v>
      </c>
      <c r="J2" s="118" t="s">
        <v>262</v>
      </c>
      <c r="K2" s="118" t="s">
        <v>261</v>
      </c>
      <c r="M2" s="134" t="s">
        <v>336</v>
      </c>
      <c r="N2" s="118" t="s">
        <v>263</v>
      </c>
      <c r="O2" s="132" t="s">
        <v>435</v>
      </c>
    </row>
    <row r="3" spans="1:22" x14ac:dyDescent="0.2">
      <c r="A3" s="125" t="s">
        <v>167</v>
      </c>
      <c r="B3" s="124"/>
      <c r="C3" s="124"/>
      <c r="D3" s="124"/>
      <c r="E3" s="124"/>
      <c r="F3" s="124"/>
      <c r="G3" s="124"/>
      <c r="H3" s="124">
        <v>1.5</v>
      </c>
      <c r="I3" s="123">
        <f t="shared" ref="I3:I36" si="0">SUM(SUM(B3:H3))</f>
        <v>1.5</v>
      </c>
      <c r="J3" s="123">
        <v>1.5</v>
      </c>
      <c r="K3" s="123">
        <f t="shared" ref="K3:K36" si="1">I3-J3</f>
        <v>0</v>
      </c>
      <c r="M3" s="125" t="s">
        <v>167</v>
      </c>
      <c r="N3" s="123">
        <v>1.5</v>
      </c>
      <c r="O3" s="112">
        <f>I3-N3</f>
        <v>0</v>
      </c>
    </row>
    <row r="4" spans="1:22" x14ac:dyDescent="0.2">
      <c r="A4" s="125" t="s">
        <v>176</v>
      </c>
      <c r="B4" s="124"/>
      <c r="C4" s="124">
        <v>0.75</v>
      </c>
      <c r="D4" s="124"/>
      <c r="E4" s="124"/>
      <c r="F4" s="124">
        <v>0.75</v>
      </c>
      <c r="G4" s="124"/>
      <c r="H4" s="124">
        <v>0.75</v>
      </c>
      <c r="I4" s="123">
        <f t="shared" si="0"/>
        <v>2.25</v>
      </c>
      <c r="J4" s="123">
        <f>3*0.75</f>
        <v>2.25</v>
      </c>
      <c r="K4" s="123">
        <f t="shared" si="1"/>
        <v>0</v>
      </c>
      <c r="M4" s="125" t="s">
        <v>176</v>
      </c>
      <c r="N4" s="123">
        <v>2.25</v>
      </c>
      <c r="O4" s="112">
        <f t="shared" ref="O4:O67" si="2">I4-N4</f>
        <v>0</v>
      </c>
    </row>
    <row r="5" spans="1:22" x14ac:dyDescent="0.2">
      <c r="A5" s="125" t="s">
        <v>331</v>
      </c>
      <c r="B5" s="124"/>
      <c r="C5" s="124"/>
      <c r="D5" s="124"/>
      <c r="E5" s="124"/>
      <c r="F5" s="124">
        <v>0.75</v>
      </c>
      <c r="G5" s="124"/>
      <c r="H5" s="124"/>
      <c r="I5" s="123">
        <f t="shared" si="0"/>
        <v>0.75</v>
      </c>
      <c r="J5" s="123">
        <v>0.75</v>
      </c>
      <c r="K5" s="123">
        <f t="shared" si="1"/>
        <v>0</v>
      </c>
      <c r="M5" s="125" t="s">
        <v>331</v>
      </c>
      <c r="N5" s="123">
        <v>0.75</v>
      </c>
      <c r="O5" s="112">
        <f t="shared" si="2"/>
        <v>0</v>
      </c>
    </row>
    <row r="6" spans="1:22" x14ac:dyDescent="0.2">
      <c r="A6" s="125" t="s">
        <v>233</v>
      </c>
      <c r="B6" s="124"/>
      <c r="C6" s="124">
        <v>0.75</v>
      </c>
      <c r="D6" s="124"/>
      <c r="E6" s="124"/>
      <c r="F6" s="124">
        <v>0.75</v>
      </c>
      <c r="G6" s="124"/>
      <c r="H6" s="124"/>
      <c r="I6" s="123">
        <f t="shared" si="0"/>
        <v>1.5</v>
      </c>
      <c r="J6" s="123">
        <v>1.5</v>
      </c>
      <c r="K6" s="123">
        <f t="shared" si="1"/>
        <v>0</v>
      </c>
      <c r="M6" s="125" t="s">
        <v>233</v>
      </c>
      <c r="N6" s="123">
        <v>1.5</v>
      </c>
      <c r="O6" s="112">
        <f t="shared" si="2"/>
        <v>0</v>
      </c>
    </row>
    <row r="7" spans="1:22" x14ac:dyDescent="0.2">
      <c r="A7" s="125" t="s">
        <v>330</v>
      </c>
      <c r="B7" s="124"/>
      <c r="C7" s="124"/>
      <c r="D7" s="124"/>
      <c r="E7" s="124"/>
      <c r="F7" s="124">
        <v>0.75</v>
      </c>
      <c r="G7" s="124"/>
      <c r="H7" s="124"/>
      <c r="I7" s="123">
        <f t="shared" si="0"/>
        <v>0.75</v>
      </c>
      <c r="J7" s="123">
        <v>0.75</v>
      </c>
      <c r="K7" s="123">
        <f t="shared" si="1"/>
        <v>0</v>
      </c>
      <c r="M7" s="125" t="s">
        <v>330</v>
      </c>
      <c r="N7" s="123">
        <v>0.75</v>
      </c>
      <c r="O7" s="112">
        <f t="shared" si="2"/>
        <v>0</v>
      </c>
    </row>
    <row r="8" spans="1:22" x14ac:dyDescent="0.2">
      <c r="A8" s="125" t="s">
        <v>152</v>
      </c>
      <c r="B8" s="124"/>
      <c r="C8" s="124"/>
      <c r="D8" s="124"/>
      <c r="E8" s="124"/>
      <c r="F8" s="124"/>
      <c r="G8" s="124"/>
      <c r="H8" s="124">
        <v>1.5</v>
      </c>
      <c r="I8" s="123">
        <f t="shared" si="0"/>
        <v>1.5</v>
      </c>
      <c r="J8" s="123">
        <v>1.5</v>
      </c>
      <c r="K8" s="123">
        <f t="shared" si="1"/>
        <v>0</v>
      </c>
      <c r="M8" s="125" t="s">
        <v>152</v>
      </c>
      <c r="N8" s="123">
        <v>1.5</v>
      </c>
      <c r="O8" s="112">
        <f t="shared" si="2"/>
        <v>0</v>
      </c>
    </row>
    <row r="9" spans="1:22" x14ac:dyDescent="0.2">
      <c r="A9" s="125" t="s">
        <v>146</v>
      </c>
      <c r="B9" s="124"/>
      <c r="C9" s="124"/>
      <c r="D9" s="124"/>
      <c r="E9" s="124"/>
      <c r="F9" s="124"/>
      <c r="G9" s="124"/>
      <c r="H9" s="124">
        <v>0.75</v>
      </c>
      <c r="I9" s="123">
        <f t="shared" si="0"/>
        <v>0.75</v>
      </c>
      <c r="J9" s="123">
        <v>0.75</v>
      </c>
      <c r="K9" s="123">
        <f t="shared" si="1"/>
        <v>0</v>
      </c>
      <c r="M9" s="125" t="s">
        <v>146</v>
      </c>
      <c r="N9" s="123">
        <v>0.75</v>
      </c>
      <c r="O9" s="112">
        <f t="shared" si="2"/>
        <v>0</v>
      </c>
    </row>
    <row r="10" spans="1:22" x14ac:dyDescent="0.2">
      <c r="A10" s="125" t="s">
        <v>80</v>
      </c>
      <c r="B10" s="124"/>
      <c r="C10" s="124">
        <v>0.75</v>
      </c>
      <c r="D10" s="124"/>
      <c r="E10" s="124"/>
      <c r="F10" s="124"/>
      <c r="G10" s="124"/>
      <c r="H10" s="124">
        <v>0.75</v>
      </c>
      <c r="I10" s="123">
        <f t="shared" si="0"/>
        <v>1.5</v>
      </c>
      <c r="J10" s="123">
        <v>0.75</v>
      </c>
      <c r="K10" s="123">
        <f t="shared" si="1"/>
        <v>0.75</v>
      </c>
      <c r="M10" s="125" t="s">
        <v>80</v>
      </c>
      <c r="N10" s="123">
        <v>0.75</v>
      </c>
      <c r="O10" s="112">
        <f t="shared" si="2"/>
        <v>0.75</v>
      </c>
    </row>
    <row r="11" spans="1:22" x14ac:dyDescent="0.2">
      <c r="A11" s="125" t="s">
        <v>329</v>
      </c>
      <c r="B11" s="124">
        <v>0.75</v>
      </c>
      <c r="C11" s="124"/>
      <c r="D11" s="124"/>
      <c r="E11" s="124">
        <v>0.75</v>
      </c>
      <c r="F11" s="124"/>
      <c r="G11" s="124"/>
      <c r="H11" s="124"/>
      <c r="I11" s="123">
        <f t="shared" si="0"/>
        <v>1.5</v>
      </c>
      <c r="J11" s="123">
        <v>1.5</v>
      </c>
      <c r="K11" s="123">
        <f t="shared" si="1"/>
        <v>0</v>
      </c>
      <c r="M11" s="125" t="s">
        <v>329</v>
      </c>
      <c r="N11" s="123">
        <v>1.5</v>
      </c>
      <c r="O11" s="112">
        <f t="shared" si="2"/>
        <v>0</v>
      </c>
    </row>
    <row r="12" spans="1:22" x14ac:dyDescent="0.2">
      <c r="A12" s="125" t="s">
        <v>328</v>
      </c>
      <c r="B12" s="124">
        <v>0.75</v>
      </c>
      <c r="C12" s="124"/>
      <c r="D12" s="124"/>
      <c r="E12" s="124"/>
      <c r="F12" s="124"/>
      <c r="G12" s="124"/>
      <c r="H12" s="124"/>
      <c r="I12" s="123">
        <f t="shared" si="0"/>
        <v>0.75</v>
      </c>
      <c r="J12" s="123">
        <v>0.75</v>
      </c>
      <c r="K12" s="123">
        <f t="shared" si="1"/>
        <v>0</v>
      </c>
      <c r="M12" s="125" t="s">
        <v>328</v>
      </c>
      <c r="N12" s="123">
        <v>0.75</v>
      </c>
      <c r="O12" s="112">
        <f t="shared" si="2"/>
        <v>0</v>
      </c>
    </row>
    <row r="13" spans="1:22" x14ac:dyDescent="0.2">
      <c r="A13" s="125" t="s">
        <v>218</v>
      </c>
      <c r="B13" s="124"/>
      <c r="C13" s="124"/>
      <c r="D13" s="124"/>
      <c r="E13" s="124"/>
      <c r="F13" s="124">
        <v>0.75</v>
      </c>
      <c r="G13" s="124"/>
      <c r="H13" s="124"/>
      <c r="I13" s="123">
        <f t="shared" si="0"/>
        <v>0.75</v>
      </c>
      <c r="J13" s="123">
        <v>0.75</v>
      </c>
      <c r="K13" s="123">
        <f t="shared" si="1"/>
        <v>0</v>
      </c>
      <c r="M13" s="125" t="s">
        <v>218</v>
      </c>
      <c r="N13" s="123">
        <v>0.75</v>
      </c>
      <c r="O13" s="112">
        <f t="shared" si="2"/>
        <v>0</v>
      </c>
    </row>
    <row r="14" spans="1:22" s="131" customFormat="1" x14ac:dyDescent="0.2">
      <c r="A14" s="125" t="s">
        <v>155</v>
      </c>
      <c r="B14" s="124"/>
      <c r="C14" s="124"/>
      <c r="D14" s="124"/>
      <c r="E14" s="124"/>
      <c r="F14" s="124">
        <v>0.75</v>
      </c>
      <c r="G14" s="124"/>
      <c r="H14" s="124">
        <v>0.75</v>
      </c>
      <c r="I14" s="123">
        <f t="shared" si="0"/>
        <v>1.5</v>
      </c>
      <c r="J14" s="123">
        <v>1.5</v>
      </c>
      <c r="K14" s="123">
        <f t="shared" si="1"/>
        <v>0</v>
      </c>
      <c r="L14" s="112"/>
      <c r="M14" s="125" t="s">
        <v>155</v>
      </c>
      <c r="N14" s="123">
        <v>1.5</v>
      </c>
      <c r="O14" s="112">
        <f t="shared" si="2"/>
        <v>0</v>
      </c>
      <c r="P14" s="112"/>
      <c r="Q14" s="112"/>
      <c r="R14" s="112"/>
      <c r="S14" s="112"/>
      <c r="T14" s="112"/>
      <c r="U14" s="112"/>
      <c r="V14" s="112"/>
    </row>
    <row r="15" spans="1:22" x14ac:dyDescent="0.2">
      <c r="A15" s="125" t="s">
        <v>327</v>
      </c>
      <c r="B15" s="124">
        <v>1.5</v>
      </c>
      <c r="C15" s="124"/>
      <c r="D15" s="124">
        <v>1.5</v>
      </c>
      <c r="E15" s="124">
        <v>1.5</v>
      </c>
      <c r="F15" s="124"/>
      <c r="G15" s="124"/>
      <c r="H15" s="124"/>
      <c r="I15" s="123">
        <f t="shared" si="0"/>
        <v>4.5</v>
      </c>
      <c r="J15" s="123">
        <v>4.5</v>
      </c>
      <c r="K15" s="123">
        <f t="shared" si="1"/>
        <v>0</v>
      </c>
      <c r="M15" s="125" t="s">
        <v>327</v>
      </c>
      <c r="N15" s="123">
        <v>4.5</v>
      </c>
      <c r="O15" s="112">
        <f t="shared" si="2"/>
        <v>0</v>
      </c>
    </row>
    <row r="16" spans="1:22" x14ac:dyDescent="0.2">
      <c r="A16" s="125" t="s">
        <v>415</v>
      </c>
      <c r="B16" s="124"/>
      <c r="C16" s="124">
        <v>0.75</v>
      </c>
      <c r="D16" s="124"/>
      <c r="E16" s="124"/>
      <c r="F16" s="124">
        <v>0.75</v>
      </c>
      <c r="G16" s="124"/>
      <c r="H16" s="124"/>
      <c r="I16" s="123">
        <f t="shared" ref="I16" si="3">SUM(SUM(B16:H16))</f>
        <v>1.5</v>
      </c>
      <c r="J16" s="126"/>
      <c r="K16" s="123">
        <f t="shared" si="1"/>
        <v>1.5</v>
      </c>
      <c r="M16" s="125"/>
      <c r="N16" s="123"/>
      <c r="O16" s="112">
        <f t="shared" si="2"/>
        <v>1.5</v>
      </c>
    </row>
    <row r="17" spans="1:22" x14ac:dyDescent="0.2">
      <c r="A17" s="125" t="s">
        <v>200</v>
      </c>
      <c r="B17" s="124"/>
      <c r="C17" s="124"/>
      <c r="D17" s="124"/>
      <c r="E17" s="124"/>
      <c r="F17" s="124">
        <v>0.75</v>
      </c>
      <c r="G17" s="124"/>
      <c r="H17" s="124"/>
      <c r="I17" s="123">
        <f t="shared" si="0"/>
        <v>0.75</v>
      </c>
      <c r="J17" s="123">
        <v>0.75</v>
      </c>
      <c r="K17" s="123">
        <f t="shared" si="1"/>
        <v>0</v>
      </c>
      <c r="M17" s="125" t="s">
        <v>200</v>
      </c>
      <c r="N17" s="123">
        <v>0.75</v>
      </c>
      <c r="O17" s="112">
        <f t="shared" si="2"/>
        <v>0</v>
      </c>
    </row>
    <row r="18" spans="1:22" x14ac:dyDescent="0.2">
      <c r="A18" s="125" t="s">
        <v>223</v>
      </c>
      <c r="B18" s="124"/>
      <c r="C18" s="124"/>
      <c r="D18" s="124"/>
      <c r="E18" s="124"/>
      <c r="F18" s="124">
        <v>0.75</v>
      </c>
      <c r="G18" s="124"/>
      <c r="H18" s="124"/>
      <c r="I18" s="123">
        <f t="shared" si="0"/>
        <v>0.75</v>
      </c>
      <c r="J18" s="123">
        <v>0.75</v>
      </c>
      <c r="K18" s="123">
        <f t="shared" si="1"/>
        <v>0</v>
      </c>
      <c r="M18" s="125" t="s">
        <v>223</v>
      </c>
      <c r="N18" s="123">
        <v>0.75</v>
      </c>
      <c r="O18" s="112">
        <f t="shared" si="2"/>
        <v>0</v>
      </c>
    </row>
    <row r="19" spans="1:22" x14ac:dyDescent="0.2">
      <c r="A19" s="125" t="s">
        <v>216</v>
      </c>
      <c r="B19" s="124"/>
      <c r="C19" s="124"/>
      <c r="D19" s="124"/>
      <c r="E19" s="124"/>
      <c r="F19" s="124">
        <v>0.75</v>
      </c>
      <c r="G19" s="124"/>
      <c r="H19" s="124"/>
      <c r="I19" s="123">
        <f t="shared" si="0"/>
        <v>0.75</v>
      </c>
      <c r="J19" s="123">
        <v>0.75</v>
      </c>
      <c r="K19" s="123">
        <f t="shared" si="1"/>
        <v>0</v>
      </c>
      <c r="M19" s="125" t="s">
        <v>216</v>
      </c>
      <c r="N19" s="123">
        <v>0.75</v>
      </c>
      <c r="O19" s="112">
        <f t="shared" si="2"/>
        <v>0</v>
      </c>
    </row>
    <row r="20" spans="1:22" x14ac:dyDescent="0.2">
      <c r="A20" s="125" t="s">
        <v>181</v>
      </c>
      <c r="B20" s="124"/>
      <c r="C20" s="124"/>
      <c r="D20" s="124"/>
      <c r="E20" s="124"/>
      <c r="F20" s="124"/>
      <c r="G20" s="124"/>
      <c r="H20" s="124">
        <v>0.75</v>
      </c>
      <c r="I20" s="123">
        <f t="shared" si="0"/>
        <v>0.75</v>
      </c>
      <c r="J20" s="123">
        <v>0.75</v>
      </c>
      <c r="K20" s="123">
        <f t="shared" si="1"/>
        <v>0</v>
      </c>
      <c r="M20" s="125" t="s">
        <v>181</v>
      </c>
      <c r="N20" s="123">
        <v>0.75</v>
      </c>
      <c r="O20" s="112">
        <f t="shared" si="2"/>
        <v>0</v>
      </c>
    </row>
    <row r="21" spans="1:22" x14ac:dyDescent="0.2">
      <c r="A21" s="125" t="s">
        <v>326</v>
      </c>
      <c r="B21" s="124"/>
      <c r="C21" s="124"/>
      <c r="D21" s="124"/>
      <c r="E21" s="124"/>
      <c r="F21" s="124">
        <v>0.75</v>
      </c>
      <c r="G21" s="124"/>
      <c r="H21" s="124"/>
      <c r="I21" s="123">
        <f t="shared" si="0"/>
        <v>0.75</v>
      </c>
      <c r="J21" s="123">
        <v>0.75</v>
      </c>
      <c r="K21" s="123">
        <f t="shared" si="1"/>
        <v>0</v>
      </c>
      <c r="M21" s="125" t="s">
        <v>326</v>
      </c>
      <c r="N21" s="123">
        <v>0.75</v>
      </c>
      <c r="O21" s="112">
        <f t="shared" si="2"/>
        <v>0</v>
      </c>
    </row>
    <row r="22" spans="1:22" x14ac:dyDescent="0.2">
      <c r="A22" s="125" t="s">
        <v>325</v>
      </c>
      <c r="B22" s="124"/>
      <c r="C22" s="124"/>
      <c r="D22" s="124">
        <v>1</v>
      </c>
      <c r="E22" s="124"/>
      <c r="F22" s="124"/>
      <c r="G22" s="124"/>
      <c r="H22" s="124"/>
      <c r="I22" s="123">
        <f t="shared" si="0"/>
        <v>1</v>
      </c>
      <c r="J22" s="123">
        <v>0.75</v>
      </c>
      <c r="K22" s="123">
        <f t="shared" si="1"/>
        <v>0.25</v>
      </c>
      <c r="M22" s="125" t="s">
        <v>325</v>
      </c>
      <c r="N22" s="123">
        <v>1</v>
      </c>
      <c r="O22" s="112">
        <f t="shared" si="2"/>
        <v>0</v>
      </c>
    </row>
    <row r="23" spans="1:22" x14ac:dyDescent="0.2">
      <c r="A23" s="125" t="s">
        <v>83</v>
      </c>
      <c r="B23" s="124"/>
      <c r="C23" s="124"/>
      <c r="D23" s="124"/>
      <c r="E23" s="124"/>
      <c r="F23" s="124"/>
      <c r="G23" s="124"/>
      <c r="H23" s="124">
        <v>0.75</v>
      </c>
      <c r="I23" s="123">
        <f t="shared" si="0"/>
        <v>0.75</v>
      </c>
      <c r="J23" s="123">
        <v>0.75</v>
      </c>
      <c r="K23" s="123">
        <f t="shared" si="1"/>
        <v>0</v>
      </c>
      <c r="M23" s="125" t="s">
        <v>83</v>
      </c>
      <c r="N23" s="123">
        <v>0.75</v>
      </c>
      <c r="O23" s="112">
        <f t="shared" si="2"/>
        <v>0</v>
      </c>
    </row>
    <row r="24" spans="1:22" x14ac:dyDescent="0.2">
      <c r="A24" s="125" t="s">
        <v>324</v>
      </c>
      <c r="B24" s="124">
        <v>1.5</v>
      </c>
      <c r="C24" s="124"/>
      <c r="D24" s="124">
        <v>1.5</v>
      </c>
      <c r="E24" s="124"/>
      <c r="F24" s="124">
        <v>1.5</v>
      </c>
      <c r="G24" s="124"/>
      <c r="H24" s="124"/>
      <c r="I24" s="123">
        <f t="shared" si="0"/>
        <v>4.5</v>
      </c>
      <c r="J24" s="123">
        <v>4.5</v>
      </c>
      <c r="K24" s="123">
        <f t="shared" si="1"/>
        <v>0</v>
      </c>
      <c r="M24" s="125" t="s">
        <v>324</v>
      </c>
      <c r="N24" s="123">
        <v>4.5</v>
      </c>
      <c r="O24" s="112">
        <f t="shared" si="2"/>
        <v>0</v>
      </c>
    </row>
    <row r="25" spans="1:22" x14ac:dyDescent="0.2">
      <c r="A25" s="125" t="s">
        <v>134</v>
      </c>
      <c r="B25" s="124"/>
      <c r="C25" s="124"/>
      <c r="D25" s="124"/>
      <c r="E25" s="124"/>
      <c r="F25" s="124"/>
      <c r="G25" s="124"/>
      <c r="H25" s="124">
        <v>0.75</v>
      </c>
      <c r="I25" s="123">
        <f t="shared" si="0"/>
        <v>0.75</v>
      </c>
      <c r="J25" s="123">
        <v>0.75</v>
      </c>
      <c r="K25" s="123">
        <f t="shared" si="1"/>
        <v>0</v>
      </c>
      <c r="M25" s="125" t="s">
        <v>134</v>
      </c>
      <c r="N25" s="123">
        <v>0.75</v>
      </c>
      <c r="O25" s="112">
        <f t="shared" si="2"/>
        <v>0</v>
      </c>
    </row>
    <row r="26" spans="1:22" x14ac:dyDescent="0.2">
      <c r="A26" s="125" t="s">
        <v>323</v>
      </c>
      <c r="B26" s="124">
        <v>1.75</v>
      </c>
      <c r="C26" s="122">
        <v>1.5</v>
      </c>
      <c r="D26" s="124">
        <v>1.5</v>
      </c>
      <c r="E26" s="183">
        <v>3.5</v>
      </c>
      <c r="F26" s="124"/>
      <c r="G26" s="124"/>
      <c r="H26" s="124"/>
      <c r="I26" s="123">
        <f t="shared" si="0"/>
        <v>8.25</v>
      </c>
      <c r="J26" s="123">
        <v>4.5</v>
      </c>
      <c r="K26" s="123">
        <f t="shared" si="1"/>
        <v>3.75</v>
      </c>
      <c r="M26" s="125" t="s">
        <v>323</v>
      </c>
      <c r="N26" s="123">
        <v>4.75</v>
      </c>
      <c r="O26" s="112">
        <f t="shared" si="2"/>
        <v>3.5</v>
      </c>
    </row>
    <row r="27" spans="1:22" x14ac:dyDescent="0.2">
      <c r="A27" s="125" t="s">
        <v>322</v>
      </c>
      <c r="B27" s="124"/>
      <c r="C27" s="124"/>
      <c r="D27" s="124"/>
      <c r="E27" s="124"/>
      <c r="F27" s="124"/>
      <c r="G27" s="124"/>
      <c r="H27" s="124">
        <v>0.75</v>
      </c>
      <c r="I27" s="123">
        <f t="shared" si="0"/>
        <v>0.75</v>
      </c>
      <c r="J27" s="123">
        <v>0.75</v>
      </c>
      <c r="K27" s="123">
        <f t="shared" si="1"/>
        <v>0</v>
      </c>
      <c r="M27" s="125" t="s">
        <v>322</v>
      </c>
      <c r="N27" s="123">
        <v>0.75</v>
      </c>
      <c r="O27" s="112">
        <f t="shared" si="2"/>
        <v>0</v>
      </c>
    </row>
    <row r="28" spans="1:22" s="131" customFormat="1" x14ac:dyDescent="0.2">
      <c r="A28" s="125" t="s">
        <v>321</v>
      </c>
      <c r="B28" s="124">
        <v>0.75</v>
      </c>
      <c r="C28" s="124"/>
      <c r="D28" s="124">
        <v>0.75</v>
      </c>
      <c r="E28" s="124"/>
      <c r="F28" s="124"/>
      <c r="G28" s="124"/>
      <c r="H28" s="124">
        <v>1.5</v>
      </c>
      <c r="I28" s="123">
        <f t="shared" si="0"/>
        <v>3</v>
      </c>
      <c r="J28" s="123">
        <f>3*0.75</f>
        <v>2.25</v>
      </c>
      <c r="K28" s="123">
        <f t="shared" si="1"/>
        <v>0.75</v>
      </c>
      <c r="L28" s="112"/>
      <c r="M28" s="125" t="s">
        <v>321</v>
      </c>
      <c r="N28" s="123">
        <v>2.25</v>
      </c>
      <c r="O28" s="112">
        <f t="shared" si="2"/>
        <v>0.75</v>
      </c>
      <c r="P28" s="112"/>
      <c r="Q28" s="112"/>
      <c r="R28" s="112"/>
      <c r="S28" s="112"/>
      <c r="T28" s="112"/>
      <c r="U28" s="112"/>
      <c r="V28" s="112"/>
    </row>
    <row r="29" spans="1:22" x14ac:dyDescent="0.2">
      <c r="A29" s="125" t="s">
        <v>320</v>
      </c>
      <c r="B29" s="124">
        <v>0.75</v>
      </c>
      <c r="C29" s="124">
        <v>1.5</v>
      </c>
      <c r="D29" s="124"/>
      <c r="E29" s="124"/>
      <c r="F29" s="124"/>
      <c r="G29" s="124"/>
      <c r="H29" s="124"/>
      <c r="I29" s="123">
        <f t="shared" si="0"/>
        <v>2.25</v>
      </c>
      <c r="J29" s="123">
        <f>3*0.75</f>
        <v>2.25</v>
      </c>
      <c r="K29" s="123">
        <f t="shared" si="1"/>
        <v>0</v>
      </c>
      <c r="M29" s="125" t="s">
        <v>320</v>
      </c>
      <c r="N29" s="123">
        <v>2.25</v>
      </c>
      <c r="O29" s="112">
        <f t="shared" si="2"/>
        <v>0</v>
      </c>
    </row>
    <row r="30" spans="1:22" x14ac:dyDescent="0.2">
      <c r="A30" s="125" t="s">
        <v>319</v>
      </c>
      <c r="B30" s="124"/>
      <c r="C30" s="124"/>
      <c r="D30" s="124"/>
      <c r="E30" s="124"/>
      <c r="F30" s="124"/>
      <c r="G30" s="124"/>
      <c r="H30" s="124">
        <v>0.75</v>
      </c>
      <c r="I30" s="123">
        <f t="shared" si="0"/>
        <v>0.75</v>
      </c>
      <c r="J30" s="123">
        <v>0.75</v>
      </c>
      <c r="K30" s="123">
        <f t="shared" si="1"/>
        <v>0</v>
      </c>
      <c r="M30" s="125" t="s">
        <v>319</v>
      </c>
      <c r="N30" s="123">
        <v>0.75</v>
      </c>
      <c r="O30" s="112">
        <f t="shared" si="2"/>
        <v>0</v>
      </c>
    </row>
    <row r="31" spans="1:22" x14ac:dyDescent="0.2">
      <c r="A31" s="125" t="s">
        <v>318</v>
      </c>
      <c r="B31" s="124"/>
      <c r="C31" s="124"/>
      <c r="D31" s="124"/>
      <c r="E31" s="124"/>
      <c r="F31" s="124"/>
      <c r="G31" s="124"/>
      <c r="H31" s="124">
        <v>0.75</v>
      </c>
      <c r="I31" s="123">
        <f t="shared" si="0"/>
        <v>0.75</v>
      </c>
      <c r="J31" s="123">
        <v>0.75</v>
      </c>
      <c r="K31" s="123">
        <f t="shared" si="1"/>
        <v>0</v>
      </c>
      <c r="M31" s="125" t="s">
        <v>318</v>
      </c>
      <c r="N31" s="123">
        <v>0.75</v>
      </c>
      <c r="O31" s="112">
        <f t="shared" si="2"/>
        <v>0</v>
      </c>
    </row>
    <row r="32" spans="1:22" x14ac:dyDescent="0.2">
      <c r="A32" s="125" t="s">
        <v>417</v>
      </c>
      <c r="B32" s="124"/>
      <c r="C32" s="124"/>
      <c r="D32" s="124"/>
      <c r="E32" s="124"/>
      <c r="F32" s="124">
        <v>0.75</v>
      </c>
      <c r="G32" s="124"/>
      <c r="H32" s="124"/>
      <c r="I32" s="123">
        <f t="shared" ref="I32" si="4">SUM(SUM(B32:H32))</f>
        <v>0.75</v>
      </c>
      <c r="J32" s="126"/>
      <c r="K32" s="123">
        <f t="shared" si="1"/>
        <v>0.75</v>
      </c>
      <c r="M32" s="125"/>
      <c r="N32" s="123"/>
      <c r="O32" s="112">
        <f t="shared" si="2"/>
        <v>0.75</v>
      </c>
    </row>
    <row r="33" spans="1:15" x14ac:dyDescent="0.2">
      <c r="A33" s="125" t="s">
        <v>317</v>
      </c>
      <c r="B33" s="124"/>
      <c r="C33" s="124"/>
      <c r="D33" s="124"/>
      <c r="E33" s="124">
        <v>0.75</v>
      </c>
      <c r="F33" s="124"/>
      <c r="G33" s="124"/>
      <c r="H33" s="124"/>
      <c r="I33" s="123">
        <f t="shared" si="0"/>
        <v>0.75</v>
      </c>
      <c r="J33" s="123">
        <v>0.75</v>
      </c>
      <c r="K33" s="123">
        <f t="shared" si="1"/>
        <v>0</v>
      </c>
      <c r="M33" s="125" t="s">
        <v>317</v>
      </c>
      <c r="N33" s="123">
        <v>0.75</v>
      </c>
      <c r="O33" s="112">
        <f t="shared" si="2"/>
        <v>0</v>
      </c>
    </row>
    <row r="34" spans="1:15" x14ac:dyDescent="0.2">
      <c r="A34" s="125" t="s">
        <v>316</v>
      </c>
      <c r="B34" s="124"/>
      <c r="C34" s="124"/>
      <c r="D34" s="124"/>
      <c r="E34" s="124"/>
      <c r="F34" s="124"/>
      <c r="G34" s="124"/>
      <c r="H34" s="124"/>
      <c r="I34" s="123">
        <f t="shared" si="0"/>
        <v>0</v>
      </c>
      <c r="J34" s="123">
        <v>0.75</v>
      </c>
      <c r="K34" s="318">
        <f t="shared" si="1"/>
        <v>-0.75</v>
      </c>
      <c r="M34" s="125" t="s">
        <v>316</v>
      </c>
      <c r="N34" s="123">
        <v>0.75</v>
      </c>
      <c r="O34" s="319">
        <f t="shared" si="2"/>
        <v>-0.75</v>
      </c>
    </row>
    <row r="35" spans="1:15" x14ac:dyDescent="0.2">
      <c r="A35" s="125" t="s">
        <v>315</v>
      </c>
      <c r="B35" s="124"/>
      <c r="C35" s="124"/>
      <c r="D35" s="124"/>
      <c r="E35" s="124"/>
      <c r="F35" s="124"/>
      <c r="G35" s="124"/>
      <c r="H35" s="124">
        <v>0.75</v>
      </c>
      <c r="I35" s="123">
        <f t="shared" si="0"/>
        <v>0.75</v>
      </c>
      <c r="J35" s="123">
        <v>1.5</v>
      </c>
      <c r="K35" s="318">
        <f t="shared" si="1"/>
        <v>-0.75</v>
      </c>
      <c r="M35" s="125" t="s">
        <v>315</v>
      </c>
      <c r="N35" s="123">
        <v>1.5</v>
      </c>
      <c r="O35" s="319">
        <f t="shared" si="2"/>
        <v>-0.75</v>
      </c>
    </row>
    <row r="36" spans="1:15" x14ac:dyDescent="0.2">
      <c r="A36" s="125" t="s">
        <v>314</v>
      </c>
      <c r="B36" s="124"/>
      <c r="C36" s="122">
        <v>1.5</v>
      </c>
      <c r="D36" s="124">
        <v>1.5</v>
      </c>
      <c r="E36" s="124">
        <v>1.5</v>
      </c>
      <c r="F36" s="124"/>
      <c r="G36" s="124"/>
      <c r="H36" s="124"/>
      <c r="I36" s="123">
        <f t="shared" si="0"/>
        <v>4.5</v>
      </c>
      <c r="J36" s="123">
        <v>4.5</v>
      </c>
      <c r="K36" s="123">
        <f t="shared" si="1"/>
        <v>0</v>
      </c>
      <c r="M36" s="125" t="s">
        <v>314</v>
      </c>
      <c r="N36" s="123">
        <v>4.5</v>
      </c>
      <c r="O36" s="112">
        <f t="shared" si="2"/>
        <v>0</v>
      </c>
    </row>
    <row r="37" spans="1:15" x14ac:dyDescent="0.2">
      <c r="A37" s="125" t="s">
        <v>313</v>
      </c>
      <c r="B37" s="124"/>
      <c r="C37" s="124"/>
      <c r="D37" s="124"/>
      <c r="E37" s="124"/>
      <c r="F37" s="124"/>
      <c r="G37" s="124"/>
      <c r="H37" s="124">
        <v>0.75</v>
      </c>
      <c r="I37" s="123">
        <f t="shared" ref="I37:I69" si="5">SUM(SUM(B37:H37))</f>
        <v>0.75</v>
      </c>
      <c r="J37" s="123">
        <v>0.75</v>
      </c>
      <c r="K37" s="123">
        <f t="shared" ref="K37:K69" si="6">I37-J37</f>
        <v>0</v>
      </c>
      <c r="M37" s="125" t="s">
        <v>313</v>
      </c>
      <c r="N37" s="123">
        <v>0.75</v>
      </c>
      <c r="O37" s="112">
        <f t="shared" si="2"/>
        <v>0</v>
      </c>
    </row>
    <row r="38" spans="1:15" x14ac:dyDescent="0.2">
      <c r="A38" s="125" t="s">
        <v>312</v>
      </c>
      <c r="B38" s="124">
        <v>1.75</v>
      </c>
      <c r="C38" s="115"/>
      <c r="D38" s="124">
        <v>1.5</v>
      </c>
      <c r="E38" s="183">
        <v>2</v>
      </c>
      <c r="F38" s="124">
        <v>1.75</v>
      </c>
      <c r="G38" s="124"/>
      <c r="H38" s="124"/>
      <c r="I38" s="123">
        <f t="shared" si="5"/>
        <v>7</v>
      </c>
      <c r="J38" s="123">
        <v>4.5</v>
      </c>
      <c r="K38" s="123">
        <f t="shared" si="6"/>
        <v>2.5</v>
      </c>
      <c r="M38" s="125" t="s">
        <v>312</v>
      </c>
      <c r="N38" s="123">
        <v>5</v>
      </c>
      <c r="O38" s="112">
        <f t="shared" si="2"/>
        <v>2</v>
      </c>
    </row>
    <row r="39" spans="1:15" x14ac:dyDescent="0.2">
      <c r="A39" s="125" t="s">
        <v>205</v>
      </c>
      <c r="B39" s="124"/>
      <c r="C39" s="124"/>
      <c r="D39" s="124"/>
      <c r="E39" s="124"/>
      <c r="F39" s="124">
        <v>0.75</v>
      </c>
      <c r="G39" s="124"/>
      <c r="H39" s="124"/>
      <c r="I39" s="123">
        <f t="shared" si="5"/>
        <v>0.75</v>
      </c>
      <c r="J39" s="123">
        <v>0.75</v>
      </c>
      <c r="K39" s="123">
        <f t="shared" si="6"/>
        <v>0</v>
      </c>
      <c r="M39" s="125" t="s">
        <v>205</v>
      </c>
      <c r="N39" s="123">
        <v>0.75</v>
      </c>
      <c r="O39" s="112">
        <f t="shared" si="2"/>
        <v>0</v>
      </c>
    </row>
    <row r="40" spans="1:15" x14ac:dyDescent="0.2">
      <c r="A40" s="125" t="s">
        <v>311</v>
      </c>
      <c r="B40" s="124"/>
      <c r="C40" s="124"/>
      <c r="D40" s="124"/>
      <c r="E40" s="124">
        <v>0.75</v>
      </c>
      <c r="F40" s="124"/>
      <c r="G40" s="124"/>
      <c r="H40" s="124"/>
      <c r="I40" s="123">
        <f t="shared" si="5"/>
        <v>0.75</v>
      </c>
      <c r="J40" s="123">
        <v>0.75</v>
      </c>
      <c r="K40" s="123">
        <f t="shared" si="6"/>
        <v>0</v>
      </c>
      <c r="M40" s="125" t="s">
        <v>311</v>
      </c>
      <c r="N40" s="123">
        <v>0.75</v>
      </c>
      <c r="O40" s="112">
        <f t="shared" si="2"/>
        <v>0</v>
      </c>
    </row>
    <row r="41" spans="1:15" x14ac:dyDescent="0.2">
      <c r="A41" s="125" t="s">
        <v>251</v>
      </c>
      <c r="B41" s="124"/>
      <c r="C41" s="124"/>
      <c r="D41" s="124"/>
      <c r="E41" s="124"/>
      <c r="F41" s="124"/>
      <c r="G41" s="124"/>
      <c r="H41" s="124">
        <v>0.75</v>
      </c>
      <c r="I41" s="123">
        <f t="shared" si="5"/>
        <v>0.75</v>
      </c>
      <c r="J41" s="123">
        <v>0.75</v>
      </c>
      <c r="K41" s="123">
        <f t="shared" si="6"/>
        <v>0</v>
      </c>
      <c r="M41" s="125" t="s">
        <v>251</v>
      </c>
      <c r="N41" s="123">
        <v>0.75</v>
      </c>
      <c r="O41" s="112">
        <f t="shared" si="2"/>
        <v>0</v>
      </c>
    </row>
    <row r="42" spans="1:15" x14ac:dyDescent="0.2">
      <c r="A42" s="125" t="s">
        <v>418</v>
      </c>
      <c r="B42" s="124"/>
      <c r="C42" s="124"/>
      <c r="D42" s="124"/>
      <c r="E42" s="124"/>
      <c r="F42" s="124">
        <v>0.75</v>
      </c>
      <c r="G42" s="124"/>
      <c r="H42" s="124"/>
      <c r="I42" s="123">
        <f t="shared" si="5"/>
        <v>0.75</v>
      </c>
      <c r="J42" s="126"/>
      <c r="K42" s="123">
        <f t="shared" si="6"/>
        <v>0.75</v>
      </c>
      <c r="M42" s="125"/>
      <c r="N42" s="123"/>
      <c r="O42" s="112">
        <f t="shared" si="2"/>
        <v>0.75</v>
      </c>
    </row>
    <row r="43" spans="1:15" x14ac:dyDescent="0.2">
      <c r="A43" s="125" t="s">
        <v>310</v>
      </c>
      <c r="B43" s="124">
        <v>0.75</v>
      </c>
      <c r="C43" s="124"/>
      <c r="D43" s="124"/>
      <c r="E43" s="124"/>
      <c r="F43" s="124"/>
      <c r="G43" s="124"/>
      <c r="H43" s="124"/>
      <c r="I43" s="123">
        <f t="shared" si="5"/>
        <v>0.75</v>
      </c>
      <c r="J43" s="123">
        <v>0.75</v>
      </c>
      <c r="K43" s="123">
        <f t="shared" si="6"/>
        <v>0</v>
      </c>
      <c r="M43" s="125" t="s">
        <v>310</v>
      </c>
      <c r="N43" s="123">
        <v>0.75</v>
      </c>
      <c r="O43" s="112">
        <f t="shared" si="2"/>
        <v>0</v>
      </c>
    </row>
    <row r="44" spans="1:15" x14ac:dyDescent="0.2">
      <c r="A44" s="125" t="s">
        <v>70</v>
      </c>
      <c r="B44" s="124">
        <v>1.5</v>
      </c>
      <c r="C44" s="124"/>
      <c r="D44" s="124">
        <v>1.5</v>
      </c>
      <c r="E44" s="124"/>
      <c r="F44" s="124">
        <v>1.5</v>
      </c>
      <c r="G44" s="124"/>
      <c r="H44" s="124"/>
      <c r="I44" s="123">
        <f t="shared" si="5"/>
        <v>4.5</v>
      </c>
      <c r="J44" s="123">
        <v>4.5</v>
      </c>
      <c r="K44" s="123">
        <f t="shared" si="6"/>
        <v>0</v>
      </c>
      <c r="M44" s="125" t="s">
        <v>70</v>
      </c>
      <c r="N44" s="123">
        <v>4.5</v>
      </c>
      <c r="O44" s="112">
        <f t="shared" si="2"/>
        <v>0</v>
      </c>
    </row>
    <row r="45" spans="1:15" x14ac:dyDescent="0.2">
      <c r="A45" s="125" t="s">
        <v>194</v>
      </c>
      <c r="B45" s="124"/>
      <c r="C45" s="124"/>
      <c r="D45" s="124"/>
      <c r="E45" s="124"/>
      <c r="F45" s="124">
        <v>0.75</v>
      </c>
      <c r="G45" s="124"/>
      <c r="H45" s="124">
        <v>0.75</v>
      </c>
      <c r="I45" s="123">
        <f t="shared" si="5"/>
        <v>1.5</v>
      </c>
      <c r="J45" s="123">
        <v>0.75</v>
      </c>
      <c r="K45" s="123">
        <f t="shared" si="6"/>
        <v>0.75</v>
      </c>
      <c r="M45" s="125" t="s">
        <v>194</v>
      </c>
      <c r="N45" s="123">
        <v>0.75</v>
      </c>
      <c r="O45" s="112">
        <f t="shared" si="2"/>
        <v>0.75</v>
      </c>
    </row>
    <row r="46" spans="1:15" x14ac:dyDescent="0.2">
      <c r="A46" s="125" t="s">
        <v>184</v>
      </c>
      <c r="B46" s="124"/>
      <c r="C46" s="124"/>
      <c r="D46" s="124"/>
      <c r="E46" s="124"/>
      <c r="F46" s="124">
        <v>1.5</v>
      </c>
      <c r="G46" s="124"/>
      <c r="H46" s="124"/>
      <c r="I46" s="123">
        <f t="shared" si="5"/>
        <v>1.5</v>
      </c>
      <c r="J46" s="123">
        <v>1.5</v>
      </c>
      <c r="K46" s="123">
        <f t="shared" si="6"/>
        <v>0</v>
      </c>
      <c r="M46" s="125" t="s">
        <v>184</v>
      </c>
      <c r="N46" s="123">
        <v>1.5</v>
      </c>
      <c r="O46" s="112">
        <f t="shared" si="2"/>
        <v>0</v>
      </c>
    </row>
    <row r="47" spans="1:15" x14ac:dyDescent="0.2">
      <c r="A47" s="125" t="s">
        <v>309</v>
      </c>
      <c r="B47" s="124"/>
      <c r="C47" s="124">
        <v>0.75</v>
      </c>
      <c r="D47" s="124"/>
      <c r="E47" s="124"/>
      <c r="F47" s="124">
        <v>0.75</v>
      </c>
      <c r="G47" s="124"/>
      <c r="H47" s="124"/>
      <c r="I47" s="123">
        <f t="shared" si="5"/>
        <v>1.5</v>
      </c>
      <c r="J47" s="123">
        <v>0.75</v>
      </c>
      <c r="K47" s="123">
        <f t="shared" si="6"/>
        <v>0.75</v>
      </c>
      <c r="M47" s="125" t="s">
        <v>309</v>
      </c>
      <c r="N47" s="123">
        <v>0.75</v>
      </c>
      <c r="O47" s="112">
        <f t="shared" si="2"/>
        <v>0.75</v>
      </c>
    </row>
    <row r="48" spans="1:15" x14ac:dyDescent="0.2">
      <c r="A48" s="125" t="s">
        <v>151</v>
      </c>
      <c r="B48" s="124"/>
      <c r="C48" s="124"/>
      <c r="D48" s="124"/>
      <c r="E48" s="124">
        <v>0.75</v>
      </c>
      <c r="F48" s="124"/>
      <c r="G48" s="124"/>
      <c r="H48" s="124">
        <v>0.75</v>
      </c>
      <c r="I48" s="123">
        <f t="shared" si="5"/>
        <v>1.5</v>
      </c>
      <c r="J48" s="123">
        <v>1.5</v>
      </c>
      <c r="K48" s="123">
        <f t="shared" si="6"/>
        <v>0</v>
      </c>
      <c r="M48" s="125" t="s">
        <v>151</v>
      </c>
      <c r="N48" s="123">
        <v>1.5</v>
      </c>
      <c r="O48" s="112">
        <f t="shared" si="2"/>
        <v>0</v>
      </c>
    </row>
    <row r="49" spans="1:15" x14ac:dyDescent="0.2">
      <c r="A49" s="125" t="s">
        <v>188</v>
      </c>
      <c r="B49" s="124"/>
      <c r="C49" s="124">
        <v>0.75</v>
      </c>
      <c r="D49" s="124"/>
      <c r="E49" s="124"/>
      <c r="F49" s="124">
        <v>0.75</v>
      </c>
      <c r="G49" s="124"/>
      <c r="H49" s="124"/>
      <c r="I49" s="123">
        <f t="shared" si="5"/>
        <v>1.5</v>
      </c>
      <c r="J49" s="123">
        <v>1.5</v>
      </c>
      <c r="K49" s="123">
        <f t="shared" si="6"/>
        <v>0</v>
      </c>
      <c r="M49" s="125" t="s">
        <v>188</v>
      </c>
      <c r="N49" s="123">
        <v>1.5</v>
      </c>
      <c r="O49" s="112">
        <f t="shared" si="2"/>
        <v>0</v>
      </c>
    </row>
    <row r="50" spans="1:15" x14ac:dyDescent="0.2">
      <c r="A50" s="125" t="s">
        <v>185</v>
      </c>
      <c r="B50" s="124"/>
      <c r="C50" s="124"/>
      <c r="D50" s="124"/>
      <c r="E50" s="124"/>
      <c r="F50" s="124">
        <v>1.5</v>
      </c>
      <c r="G50" s="124"/>
      <c r="H50" s="124"/>
      <c r="I50" s="123">
        <f t="shared" si="5"/>
        <v>1.5</v>
      </c>
      <c r="J50" s="123">
        <v>1.5</v>
      </c>
      <c r="K50" s="123">
        <f t="shared" si="6"/>
        <v>0</v>
      </c>
      <c r="M50" s="125" t="s">
        <v>185</v>
      </c>
      <c r="N50" s="123">
        <v>1.5</v>
      </c>
      <c r="O50" s="112">
        <f t="shared" si="2"/>
        <v>0</v>
      </c>
    </row>
    <row r="51" spans="1:15" x14ac:dyDescent="0.2">
      <c r="A51" s="125" t="s">
        <v>308</v>
      </c>
      <c r="B51" s="124"/>
      <c r="C51" s="130">
        <v>0.75</v>
      </c>
      <c r="D51" s="124"/>
      <c r="E51" s="124"/>
      <c r="F51" s="124"/>
      <c r="G51" s="124"/>
      <c r="H51" s="124"/>
      <c r="I51" s="123">
        <f t="shared" si="5"/>
        <v>0.75</v>
      </c>
      <c r="J51" s="123">
        <v>0.75</v>
      </c>
      <c r="K51" s="123">
        <f t="shared" si="6"/>
        <v>0</v>
      </c>
      <c r="M51" s="125" t="s">
        <v>308</v>
      </c>
      <c r="N51" s="123">
        <v>0.75</v>
      </c>
      <c r="O51" s="112">
        <f t="shared" si="2"/>
        <v>0</v>
      </c>
    </row>
    <row r="52" spans="1:15" x14ac:dyDescent="0.2">
      <c r="A52" s="125" t="s">
        <v>307</v>
      </c>
      <c r="B52" s="124"/>
      <c r="C52" s="130"/>
      <c r="D52" s="124"/>
      <c r="E52" s="124"/>
      <c r="F52" s="124"/>
      <c r="G52" s="124"/>
      <c r="H52" s="124">
        <v>0.75</v>
      </c>
      <c r="I52" s="123">
        <f t="shared" si="5"/>
        <v>0.75</v>
      </c>
      <c r="J52" s="123"/>
      <c r="K52" s="123">
        <f t="shared" si="6"/>
        <v>0.75</v>
      </c>
      <c r="L52" s="112" t="s">
        <v>306</v>
      </c>
      <c r="M52" s="125" t="s">
        <v>307</v>
      </c>
      <c r="N52" s="123">
        <v>0.75</v>
      </c>
      <c r="O52" s="112">
        <f t="shared" si="2"/>
        <v>0</v>
      </c>
    </row>
    <row r="53" spans="1:15" x14ac:dyDescent="0.2">
      <c r="A53" s="125" t="s">
        <v>119</v>
      </c>
      <c r="B53" s="124"/>
      <c r="C53" s="122">
        <v>1.5</v>
      </c>
      <c r="D53" s="124">
        <v>1.75</v>
      </c>
      <c r="E53" s="124"/>
      <c r="F53" s="124">
        <v>1.75</v>
      </c>
      <c r="G53" s="124"/>
      <c r="H53" s="124"/>
      <c r="I53" s="123">
        <f t="shared" si="5"/>
        <v>5</v>
      </c>
      <c r="J53" s="123">
        <v>4.5</v>
      </c>
      <c r="K53" s="123">
        <f t="shared" si="6"/>
        <v>0.5</v>
      </c>
      <c r="M53" s="125" t="s">
        <v>119</v>
      </c>
      <c r="N53" s="123">
        <v>5</v>
      </c>
      <c r="O53" s="112">
        <f t="shared" si="2"/>
        <v>0</v>
      </c>
    </row>
    <row r="54" spans="1:15" x14ac:dyDescent="0.2">
      <c r="A54" s="125" t="s">
        <v>305</v>
      </c>
      <c r="B54" s="124">
        <v>1.5</v>
      </c>
      <c r="C54" s="124"/>
      <c r="D54" s="124"/>
      <c r="E54" s="124"/>
      <c r="F54" s="124"/>
      <c r="G54" s="124"/>
      <c r="H54" s="124"/>
      <c r="I54" s="123">
        <f t="shared" si="5"/>
        <v>1.5</v>
      </c>
      <c r="J54" s="123">
        <v>1.5</v>
      </c>
      <c r="K54" s="123">
        <f t="shared" si="6"/>
        <v>0</v>
      </c>
      <c r="M54" s="125" t="s">
        <v>305</v>
      </c>
      <c r="N54" s="123">
        <v>1.5</v>
      </c>
      <c r="O54" s="112">
        <f t="shared" si="2"/>
        <v>0</v>
      </c>
    </row>
    <row r="55" spans="1:15" x14ac:dyDescent="0.2">
      <c r="A55" s="125" t="s">
        <v>133</v>
      </c>
      <c r="B55" s="124"/>
      <c r="C55" s="124"/>
      <c r="D55" s="124">
        <v>1.5</v>
      </c>
      <c r="E55" s="124">
        <v>1.5</v>
      </c>
      <c r="F55" s="124"/>
      <c r="G55" s="124"/>
      <c r="H55" s="124"/>
      <c r="I55" s="123">
        <f t="shared" si="5"/>
        <v>3</v>
      </c>
      <c r="J55" s="123">
        <v>3</v>
      </c>
      <c r="K55" s="123">
        <f t="shared" si="6"/>
        <v>0</v>
      </c>
      <c r="M55" s="125" t="s">
        <v>133</v>
      </c>
      <c r="N55" s="123">
        <v>3</v>
      </c>
      <c r="O55" s="112">
        <f t="shared" si="2"/>
        <v>0</v>
      </c>
    </row>
    <row r="56" spans="1:15" x14ac:dyDescent="0.2">
      <c r="A56" s="125" t="s">
        <v>186</v>
      </c>
      <c r="B56" s="124"/>
      <c r="C56" s="124"/>
      <c r="D56" s="124"/>
      <c r="E56" s="124"/>
      <c r="F56" s="124">
        <v>0.75</v>
      </c>
      <c r="G56" s="124"/>
      <c r="H56" s="124">
        <v>0.75</v>
      </c>
      <c r="I56" s="123">
        <f t="shared" si="5"/>
        <v>1.5</v>
      </c>
      <c r="J56" s="123">
        <v>1.5</v>
      </c>
      <c r="K56" s="123">
        <f t="shared" si="6"/>
        <v>0</v>
      </c>
      <c r="M56" s="125" t="s">
        <v>186</v>
      </c>
      <c r="N56" s="123">
        <v>1.5</v>
      </c>
      <c r="O56" s="112">
        <f t="shared" si="2"/>
        <v>0</v>
      </c>
    </row>
    <row r="57" spans="1:15" x14ac:dyDescent="0.2">
      <c r="A57" s="125" t="s">
        <v>157</v>
      </c>
      <c r="B57" s="124"/>
      <c r="C57" s="124"/>
      <c r="D57" s="124"/>
      <c r="E57" s="124"/>
      <c r="F57" s="124">
        <v>0.75</v>
      </c>
      <c r="G57" s="124"/>
      <c r="H57" s="124">
        <v>0.75</v>
      </c>
      <c r="I57" s="123">
        <f t="shared" si="5"/>
        <v>1.5</v>
      </c>
      <c r="J57" s="123">
        <v>1.5</v>
      </c>
      <c r="K57" s="123">
        <f t="shared" si="6"/>
        <v>0</v>
      </c>
      <c r="M57" s="125" t="s">
        <v>157</v>
      </c>
      <c r="N57" s="123">
        <v>1.5</v>
      </c>
      <c r="O57" s="112">
        <f t="shared" si="2"/>
        <v>0</v>
      </c>
    </row>
    <row r="58" spans="1:15" x14ac:dyDescent="0.2">
      <c r="A58" s="125" t="s">
        <v>153</v>
      </c>
      <c r="B58" s="124"/>
      <c r="C58" s="124"/>
      <c r="D58" s="124"/>
      <c r="E58" s="124"/>
      <c r="F58" s="124"/>
      <c r="G58" s="124"/>
      <c r="H58" s="124">
        <v>1.5</v>
      </c>
      <c r="I58" s="123">
        <f t="shared" si="5"/>
        <v>1.5</v>
      </c>
      <c r="J58" s="123">
        <v>1.5</v>
      </c>
      <c r="K58" s="123">
        <f t="shared" si="6"/>
        <v>0</v>
      </c>
      <c r="M58" s="125" t="s">
        <v>153</v>
      </c>
      <c r="N58" s="123">
        <v>1.5</v>
      </c>
      <c r="O58" s="112">
        <f t="shared" si="2"/>
        <v>0</v>
      </c>
    </row>
    <row r="59" spans="1:15" x14ac:dyDescent="0.2">
      <c r="A59" s="125" t="s">
        <v>207</v>
      </c>
      <c r="B59" s="124"/>
      <c r="C59" s="124"/>
      <c r="D59" s="124"/>
      <c r="E59" s="124"/>
      <c r="F59" s="124"/>
      <c r="G59" s="124"/>
      <c r="H59" s="124">
        <v>0.75</v>
      </c>
      <c r="I59" s="123">
        <f t="shared" si="5"/>
        <v>0.75</v>
      </c>
      <c r="J59" s="123">
        <v>0.75</v>
      </c>
      <c r="K59" s="123">
        <f t="shared" si="6"/>
        <v>0</v>
      </c>
      <c r="M59" s="125" t="s">
        <v>207</v>
      </c>
      <c r="N59" s="123">
        <v>0.75</v>
      </c>
      <c r="O59" s="112">
        <f t="shared" si="2"/>
        <v>0</v>
      </c>
    </row>
    <row r="60" spans="1:15" x14ac:dyDescent="0.2">
      <c r="A60" s="125" t="s">
        <v>304</v>
      </c>
      <c r="B60" s="124"/>
      <c r="C60" s="127">
        <v>2.5</v>
      </c>
      <c r="D60" s="183">
        <v>1</v>
      </c>
      <c r="E60" s="124"/>
      <c r="F60" s="124">
        <v>1.75</v>
      </c>
      <c r="G60" s="124"/>
      <c r="H60" s="124"/>
      <c r="I60" s="123">
        <f t="shared" si="5"/>
        <v>5.25</v>
      </c>
      <c r="J60" s="123">
        <v>4.5</v>
      </c>
      <c r="K60" s="123">
        <f t="shared" si="6"/>
        <v>0.75</v>
      </c>
      <c r="M60" s="125" t="s">
        <v>304</v>
      </c>
      <c r="N60" s="123">
        <v>4.75</v>
      </c>
      <c r="O60" s="112">
        <f t="shared" si="2"/>
        <v>0.5</v>
      </c>
    </row>
    <row r="61" spans="1:15" x14ac:dyDescent="0.2">
      <c r="A61" s="125" t="s">
        <v>222</v>
      </c>
      <c r="B61" s="124"/>
      <c r="C61" s="124"/>
      <c r="D61" s="124"/>
      <c r="E61" s="124"/>
      <c r="F61" s="124">
        <v>0.75</v>
      </c>
      <c r="G61" s="124"/>
      <c r="H61" s="124"/>
      <c r="I61" s="123">
        <f t="shared" si="5"/>
        <v>0.75</v>
      </c>
      <c r="J61" s="123">
        <v>0.75</v>
      </c>
      <c r="K61" s="123">
        <f t="shared" si="6"/>
        <v>0</v>
      </c>
      <c r="M61" s="125" t="s">
        <v>222</v>
      </c>
      <c r="N61" s="123">
        <v>0.75</v>
      </c>
      <c r="O61" s="112">
        <f t="shared" si="2"/>
        <v>0</v>
      </c>
    </row>
    <row r="62" spans="1:15" x14ac:dyDescent="0.2">
      <c r="A62" s="125" t="s">
        <v>212</v>
      </c>
      <c r="B62" s="124"/>
      <c r="C62" s="124">
        <v>0.75</v>
      </c>
      <c r="D62" s="124"/>
      <c r="E62" s="124"/>
      <c r="F62" s="124"/>
      <c r="G62" s="124"/>
      <c r="H62" s="124"/>
      <c r="I62" s="123">
        <f t="shared" si="5"/>
        <v>0.75</v>
      </c>
      <c r="J62" s="123">
        <v>0.75</v>
      </c>
      <c r="K62" s="123">
        <f t="shared" si="6"/>
        <v>0</v>
      </c>
      <c r="M62" s="125" t="s">
        <v>212</v>
      </c>
      <c r="N62" s="123">
        <v>0.75</v>
      </c>
      <c r="O62" s="112">
        <f t="shared" si="2"/>
        <v>0</v>
      </c>
    </row>
    <row r="63" spans="1:15" x14ac:dyDescent="0.2">
      <c r="A63" s="125" t="s">
        <v>303</v>
      </c>
      <c r="B63" s="124">
        <v>1.5</v>
      </c>
      <c r="C63" s="124"/>
      <c r="D63" s="124"/>
      <c r="E63" s="124"/>
      <c r="F63" s="124"/>
      <c r="G63" s="124"/>
      <c r="H63" s="124"/>
      <c r="I63" s="123">
        <f t="shared" si="5"/>
        <v>1.5</v>
      </c>
      <c r="J63" s="123">
        <v>1.5</v>
      </c>
      <c r="K63" s="123">
        <f t="shared" si="6"/>
        <v>0</v>
      </c>
      <c r="M63" s="125" t="s">
        <v>303</v>
      </c>
      <c r="N63" s="123">
        <v>1.5</v>
      </c>
      <c r="O63" s="112">
        <f t="shared" si="2"/>
        <v>0</v>
      </c>
    </row>
    <row r="64" spans="1:15" x14ac:dyDescent="0.2">
      <c r="A64" s="125" t="s">
        <v>156</v>
      </c>
      <c r="B64" s="124"/>
      <c r="C64" s="124">
        <v>1.5</v>
      </c>
      <c r="D64" s="124"/>
      <c r="E64" s="124"/>
      <c r="F64" s="124"/>
      <c r="G64" s="124"/>
      <c r="H64" s="124"/>
      <c r="I64" s="123">
        <f t="shared" si="5"/>
        <v>1.5</v>
      </c>
      <c r="J64" s="123">
        <v>1.5</v>
      </c>
      <c r="K64" s="123">
        <f t="shared" si="6"/>
        <v>0</v>
      </c>
      <c r="M64" s="125" t="s">
        <v>156</v>
      </c>
      <c r="N64" s="123">
        <v>1.5</v>
      </c>
      <c r="O64" s="112">
        <f t="shared" si="2"/>
        <v>0</v>
      </c>
    </row>
    <row r="65" spans="1:15" x14ac:dyDescent="0.2">
      <c r="A65" s="125" t="s">
        <v>302</v>
      </c>
      <c r="B65" s="124"/>
      <c r="C65" s="183">
        <v>1</v>
      </c>
      <c r="D65" s="124">
        <v>2.25</v>
      </c>
      <c r="E65" s="124">
        <v>1.5</v>
      </c>
      <c r="F65" s="124"/>
      <c r="G65" s="124"/>
      <c r="H65" s="124"/>
      <c r="I65" s="123">
        <f t="shared" si="5"/>
        <v>4.75</v>
      </c>
      <c r="J65" s="126">
        <v>4.5</v>
      </c>
      <c r="K65" s="123">
        <f t="shared" si="6"/>
        <v>0.25</v>
      </c>
      <c r="M65" s="125" t="s">
        <v>302</v>
      </c>
      <c r="N65" s="123">
        <v>5.5</v>
      </c>
      <c r="O65" s="319">
        <f t="shared" si="2"/>
        <v>-0.75</v>
      </c>
    </row>
    <row r="66" spans="1:15" x14ac:dyDescent="0.2">
      <c r="A66" s="125" t="s">
        <v>220</v>
      </c>
      <c r="B66" s="124"/>
      <c r="C66" s="124"/>
      <c r="D66" s="124"/>
      <c r="E66" s="124"/>
      <c r="F66" s="124"/>
      <c r="G66" s="124"/>
      <c r="H66" s="124"/>
      <c r="I66" s="123">
        <f t="shared" si="5"/>
        <v>0</v>
      </c>
      <c r="J66" s="187">
        <v>0.75</v>
      </c>
      <c r="K66" s="123">
        <f t="shared" si="6"/>
        <v>-0.75</v>
      </c>
      <c r="L66" s="112" t="s">
        <v>366</v>
      </c>
      <c r="M66" s="125" t="s">
        <v>220</v>
      </c>
      <c r="N66" s="123">
        <v>0</v>
      </c>
      <c r="O66" s="112">
        <f t="shared" si="2"/>
        <v>0</v>
      </c>
    </row>
    <row r="67" spans="1:15" x14ac:dyDescent="0.2">
      <c r="A67" s="125" t="s">
        <v>301</v>
      </c>
      <c r="B67" s="124"/>
      <c r="C67" s="124"/>
      <c r="D67" s="124"/>
      <c r="E67" s="124"/>
      <c r="F67" s="124"/>
      <c r="G67" s="124"/>
      <c r="H67" s="129">
        <v>1.5</v>
      </c>
      <c r="I67" s="123">
        <f t="shared" si="5"/>
        <v>1.5</v>
      </c>
      <c r="J67" s="123">
        <v>1.5</v>
      </c>
      <c r="K67" s="123">
        <f t="shared" si="6"/>
        <v>0</v>
      </c>
      <c r="M67" s="125" t="s">
        <v>301</v>
      </c>
      <c r="N67" s="123">
        <v>1.5</v>
      </c>
      <c r="O67" s="112">
        <f t="shared" si="2"/>
        <v>0</v>
      </c>
    </row>
    <row r="68" spans="1:15" x14ac:dyDescent="0.2">
      <c r="A68" s="125" t="s">
        <v>300</v>
      </c>
      <c r="B68" s="124">
        <v>0.75</v>
      </c>
      <c r="C68" s="124"/>
      <c r="D68" s="124"/>
      <c r="E68" s="124"/>
      <c r="F68" s="124"/>
      <c r="G68" s="124"/>
      <c r="H68" s="124">
        <v>1.5</v>
      </c>
      <c r="I68" s="123">
        <f t="shared" si="5"/>
        <v>2.25</v>
      </c>
      <c r="J68" s="123">
        <v>3</v>
      </c>
      <c r="K68" s="318">
        <f t="shared" si="6"/>
        <v>-0.75</v>
      </c>
      <c r="M68" s="125" t="s">
        <v>300</v>
      </c>
      <c r="N68" s="123">
        <v>3</v>
      </c>
      <c r="O68" s="319">
        <f t="shared" ref="O68:O130" si="7">I68-N68</f>
        <v>-0.75</v>
      </c>
    </row>
    <row r="69" spans="1:15" x14ac:dyDescent="0.2">
      <c r="A69" s="125" t="s">
        <v>299</v>
      </c>
      <c r="B69" s="124"/>
      <c r="C69" s="124"/>
      <c r="D69" s="124"/>
      <c r="E69" s="124"/>
      <c r="F69" s="124">
        <v>0.75</v>
      </c>
      <c r="G69" s="124"/>
      <c r="H69" s="124"/>
      <c r="I69" s="123">
        <f t="shared" si="5"/>
        <v>0.75</v>
      </c>
      <c r="J69" s="123">
        <v>0.75</v>
      </c>
      <c r="K69" s="123">
        <f t="shared" si="6"/>
        <v>0</v>
      </c>
      <c r="M69" s="125" t="s">
        <v>299</v>
      </c>
      <c r="N69" s="123">
        <v>0.75</v>
      </c>
      <c r="O69" s="112">
        <f t="shared" si="7"/>
        <v>0</v>
      </c>
    </row>
    <row r="70" spans="1:15" x14ac:dyDescent="0.2">
      <c r="A70" s="125" t="s">
        <v>298</v>
      </c>
      <c r="B70" s="183">
        <f>3.5</f>
        <v>3.5</v>
      </c>
      <c r="C70" s="128"/>
      <c r="D70" s="128">
        <v>1.5</v>
      </c>
      <c r="E70" s="124">
        <v>1.5</v>
      </c>
      <c r="F70" s="183">
        <v>3.5</v>
      </c>
      <c r="G70" s="124"/>
      <c r="H70" s="124"/>
      <c r="I70" s="123">
        <f t="shared" ref="I70:I102" si="8">SUM(SUM(B70:H70))</f>
        <v>10</v>
      </c>
      <c r="J70" s="126">
        <v>4.5</v>
      </c>
      <c r="K70" s="123">
        <f t="shared" ref="K70:K102" si="9">I70-J70</f>
        <v>5.5</v>
      </c>
      <c r="M70" s="125" t="s">
        <v>298</v>
      </c>
      <c r="N70" s="123">
        <v>8.5</v>
      </c>
      <c r="O70" s="112">
        <f t="shared" si="7"/>
        <v>1.5</v>
      </c>
    </row>
    <row r="71" spans="1:15" x14ac:dyDescent="0.2">
      <c r="A71" s="125" t="s">
        <v>198</v>
      </c>
      <c r="B71" s="124"/>
      <c r="C71" s="124"/>
      <c r="D71" s="124"/>
      <c r="E71" s="124"/>
      <c r="F71" s="124"/>
      <c r="G71" s="124"/>
      <c r="H71" s="124">
        <v>0.75</v>
      </c>
      <c r="I71" s="123">
        <f t="shared" si="8"/>
        <v>0.75</v>
      </c>
      <c r="J71" s="123">
        <v>0.75</v>
      </c>
      <c r="K71" s="123">
        <f t="shared" si="9"/>
        <v>0</v>
      </c>
      <c r="M71" s="125" t="s">
        <v>198</v>
      </c>
      <c r="N71" s="123">
        <v>0.75</v>
      </c>
      <c r="O71" s="112">
        <f t="shared" si="7"/>
        <v>0</v>
      </c>
    </row>
    <row r="72" spans="1:15" x14ac:dyDescent="0.2">
      <c r="A72" s="125" t="s">
        <v>221</v>
      </c>
      <c r="B72" s="124"/>
      <c r="C72" s="124"/>
      <c r="D72" s="124"/>
      <c r="E72" s="124"/>
      <c r="F72" s="124"/>
      <c r="G72" s="124"/>
      <c r="H72" s="124"/>
      <c r="I72" s="123">
        <f t="shared" si="8"/>
        <v>0</v>
      </c>
      <c r="J72" s="187">
        <v>0.75</v>
      </c>
      <c r="K72" s="123">
        <f t="shared" si="9"/>
        <v>-0.75</v>
      </c>
      <c r="L72" s="112" t="s">
        <v>366</v>
      </c>
      <c r="M72" s="125" t="s">
        <v>221</v>
      </c>
      <c r="N72" s="123">
        <v>0</v>
      </c>
      <c r="O72" s="112">
        <f t="shared" si="7"/>
        <v>0</v>
      </c>
    </row>
    <row r="73" spans="1:15" x14ac:dyDescent="0.2">
      <c r="A73" s="125" t="s">
        <v>297</v>
      </c>
      <c r="B73" s="124"/>
      <c r="C73" s="124"/>
      <c r="D73" s="124"/>
      <c r="E73" s="124">
        <v>0.75</v>
      </c>
      <c r="F73" s="124"/>
      <c r="G73" s="124"/>
      <c r="H73" s="124">
        <v>1.5</v>
      </c>
      <c r="I73" s="123">
        <f t="shared" si="8"/>
        <v>2.25</v>
      </c>
      <c r="J73" s="123">
        <f>3*0.75</f>
        <v>2.25</v>
      </c>
      <c r="K73" s="123">
        <f t="shared" si="9"/>
        <v>0</v>
      </c>
      <c r="M73" s="125" t="s">
        <v>297</v>
      </c>
      <c r="N73" s="123">
        <v>2.25</v>
      </c>
      <c r="O73" s="112">
        <f t="shared" si="7"/>
        <v>0</v>
      </c>
    </row>
    <row r="74" spans="1:15" x14ac:dyDescent="0.2">
      <c r="A74" s="125" t="s">
        <v>296</v>
      </c>
      <c r="B74" s="124">
        <v>0.75</v>
      </c>
      <c r="C74" s="124"/>
      <c r="D74" s="124"/>
      <c r="E74" s="124"/>
      <c r="F74" s="124"/>
      <c r="G74" s="124"/>
      <c r="H74" s="124">
        <v>1.5</v>
      </c>
      <c r="I74" s="123">
        <f t="shared" si="8"/>
        <v>2.25</v>
      </c>
      <c r="J74" s="123">
        <f>3*0.75</f>
        <v>2.25</v>
      </c>
      <c r="K74" s="123">
        <f t="shared" si="9"/>
        <v>0</v>
      </c>
      <c r="M74" s="125" t="s">
        <v>296</v>
      </c>
      <c r="N74" s="123">
        <v>2.25</v>
      </c>
      <c r="O74" s="112">
        <f t="shared" si="7"/>
        <v>0</v>
      </c>
    </row>
    <row r="75" spans="1:15" x14ac:dyDescent="0.2">
      <c r="A75" s="125" t="s">
        <v>177</v>
      </c>
      <c r="B75" s="124"/>
      <c r="C75" s="124">
        <v>0.75</v>
      </c>
      <c r="D75" s="124"/>
      <c r="E75" s="124"/>
      <c r="F75" s="124">
        <v>0.75</v>
      </c>
      <c r="G75" s="124"/>
      <c r="H75" s="124">
        <v>0.75</v>
      </c>
      <c r="I75" s="123">
        <f t="shared" si="8"/>
        <v>2.25</v>
      </c>
      <c r="J75" s="123">
        <f>3*0.75</f>
        <v>2.25</v>
      </c>
      <c r="K75" s="123">
        <f t="shared" si="9"/>
        <v>0</v>
      </c>
      <c r="M75" s="125" t="s">
        <v>177</v>
      </c>
      <c r="N75" s="123">
        <v>2.25</v>
      </c>
      <c r="O75" s="112">
        <f t="shared" si="7"/>
        <v>0</v>
      </c>
    </row>
    <row r="76" spans="1:15" x14ac:dyDescent="0.2">
      <c r="A76" s="125" t="s">
        <v>295</v>
      </c>
      <c r="B76" s="124"/>
      <c r="C76" s="183">
        <v>1</v>
      </c>
      <c r="D76" s="124"/>
      <c r="E76" s="124">
        <v>0.75</v>
      </c>
      <c r="F76" s="124">
        <v>1.5</v>
      </c>
      <c r="G76" s="124"/>
      <c r="H76" s="124">
        <v>1.5</v>
      </c>
      <c r="I76" s="123">
        <f t="shared" si="8"/>
        <v>4.75</v>
      </c>
      <c r="J76" s="123">
        <f>5*0.75</f>
        <v>3.75</v>
      </c>
      <c r="K76" s="123">
        <f t="shared" si="9"/>
        <v>1</v>
      </c>
      <c r="M76" s="125" t="s">
        <v>295</v>
      </c>
      <c r="N76" s="123">
        <v>3.75</v>
      </c>
      <c r="O76" s="112">
        <f t="shared" si="7"/>
        <v>1</v>
      </c>
    </row>
    <row r="77" spans="1:15" x14ac:dyDescent="0.2">
      <c r="A77" s="125" t="s">
        <v>161</v>
      </c>
      <c r="B77" s="124"/>
      <c r="C77" s="124"/>
      <c r="D77" s="124"/>
      <c r="E77" s="124"/>
      <c r="F77" s="124"/>
      <c r="G77" s="124"/>
      <c r="H77" s="129">
        <v>1.5</v>
      </c>
      <c r="I77" s="123">
        <f t="shared" si="8"/>
        <v>1.5</v>
      </c>
      <c r="J77" s="123">
        <v>1.5</v>
      </c>
      <c r="K77" s="123">
        <f t="shared" si="9"/>
        <v>0</v>
      </c>
      <c r="M77" s="125" t="s">
        <v>161</v>
      </c>
      <c r="N77" s="123">
        <v>1.5</v>
      </c>
      <c r="O77" s="112">
        <f t="shared" si="7"/>
        <v>0</v>
      </c>
    </row>
    <row r="78" spans="1:15" x14ac:dyDescent="0.2">
      <c r="A78" s="125" t="s">
        <v>174</v>
      </c>
      <c r="B78" s="124"/>
      <c r="C78" s="124"/>
      <c r="D78" s="124"/>
      <c r="E78" s="124"/>
      <c r="F78" s="124"/>
      <c r="G78" s="124"/>
      <c r="H78" s="129">
        <v>1.5</v>
      </c>
      <c r="I78" s="123">
        <f t="shared" si="8"/>
        <v>1.5</v>
      </c>
      <c r="J78" s="123">
        <v>1.5</v>
      </c>
      <c r="K78" s="123">
        <f t="shared" si="9"/>
        <v>0</v>
      </c>
      <c r="M78" s="125" t="s">
        <v>174</v>
      </c>
      <c r="N78" s="123">
        <v>1.5</v>
      </c>
      <c r="O78" s="112">
        <f t="shared" si="7"/>
        <v>0</v>
      </c>
    </row>
    <row r="79" spans="1:15" x14ac:dyDescent="0.2">
      <c r="A79" s="125" t="s">
        <v>141</v>
      </c>
      <c r="B79" s="124"/>
      <c r="C79" s="124">
        <v>0.75</v>
      </c>
      <c r="D79" s="124"/>
      <c r="E79" s="124">
        <v>0.75</v>
      </c>
      <c r="F79" s="124">
        <v>1.5</v>
      </c>
      <c r="G79" s="124"/>
      <c r="H79" s="124">
        <v>0.75</v>
      </c>
      <c r="I79" s="123">
        <f t="shared" si="8"/>
        <v>3.75</v>
      </c>
      <c r="J79" s="123">
        <f>3*0.75</f>
        <v>2.25</v>
      </c>
      <c r="K79" s="123">
        <f t="shared" si="9"/>
        <v>1.5</v>
      </c>
      <c r="M79" s="125" t="s">
        <v>141</v>
      </c>
      <c r="N79" s="123">
        <v>2.25</v>
      </c>
      <c r="O79" s="112">
        <f t="shared" si="7"/>
        <v>1.5</v>
      </c>
    </row>
    <row r="80" spans="1:15" x14ac:dyDescent="0.2">
      <c r="A80" s="125" t="s">
        <v>294</v>
      </c>
      <c r="B80" s="124">
        <v>1.5</v>
      </c>
      <c r="C80" s="124"/>
      <c r="D80" s="124">
        <v>1.5</v>
      </c>
      <c r="E80" s="124"/>
      <c r="F80" s="124"/>
      <c r="G80" s="124"/>
      <c r="H80" s="124"/>
      <c r="I80" s="123">
        <f t="shared" si="8"/>
        <v>3</v>
      </c>
      <c r="J80" s="123">
        <v>3</v>
      </c>
      <c r="K80" s="123">
        <f t="shared" si="9"/>
        <v>0</v>
      </c>
      <c r="M80" s="125" t="s">
        <v>294</v>
      </c>
      <c r="N80" s="123">
        <v>3</v>
      </c>
      <c r="O80" s="112">
        <f t="shared" si="7"/>
        <v>0</v>
      </c>
    </row>
    <row r="81" spans="1:15" x14ac:dyDescent="0.2">
      <c r="A81" s="125" t="s">
        <v>73</v>
      </c>
      <c r="B81" s="124"/>
      <c r="C81" s="124"/>
      <c r="D81" s="124">
        <v>0.75</v>
      </c>
      <c r="E81" s="124"/>
      <c r="F81" s="124">
        <v>1.5</v>
      </c>
      <c r="G81" s="124"/>
      <c r="H81" s="124"/>
      <c r="I81" s="123">
        <f t="shared" si="8"/>
        <v>2.25</v>
      </c>
      <c r="J81" s="123">
        <v>3</v>
      </c>
      <c r="K81" s="318">
        <f t="shared" si="9"/>
        <v>-0.75</v>
      </c>
      <c r="M81" s="125" t="s">
        <v>73</v>
      </c>
      <c r="N81" s="123">
        <v>3</v>
      </c>
      <c r="O81" s="319">
        <f t="shared" si="7"/>
        <v>-0.75</v>
      </c>
    </row>
    <row r="82" spans="1:15" x14ac:dyDescent="0.2">
      <c r="A82" s="125" t="s">
        <v>162</v>
      </c>
      <c r="B82" s="124"/>
      <c r="C82" s="124"/>
      <c r="D82" s="124"/>
      <c r="E82" s="124"/>
      <c r="F82" s="124"/>
      <c r="G82" s="124"/>
      <c r="H82" s="129">
        <v>1.5</v>
      </c>
      <c r="I82" s="123">
        <f t="shared" si="8"/>
        <v>1.5</v>
      </c>
      <c r="J82" s="123">
        <v>1.5</v>
      </c>
      <c r="K82" s="123">
        <f t="shared" si="9"/>
        <v>0</v>
      </c>
      <c r="M82" s="125" t="s">
        <v>162</v>
      </c>
      <c r="N82" s="123">
        <v>1.5</v>
      </c>
      <c r="O82" s="112">
        <f t="shared" si="7"/>
        <v>0</v>
      </c>
    </row>
    <row r="83" spans="1:15" x14ac:dyDescent="0.2">
      <c r="A83" s="125" t="s">
        <v>232</v>
      </c>
      <c r="B83" s="124"/>
      <c r="C83" s="124"/>
      <c r="D83" s="124"/>
      <c r="E83" s="124"/>
      <c r="F83" s="124"/>
      <c r="G83" s="124"/>
      <c r="H83" s="128"/>
      <c r="I83" s="123">
        <f t="shared" si="8"/>
        <v>0</v>
      </c>
      <c r="J83" s="123">
        <v>0.75</v>
      </c>
      <c r="K83" s="318">
        <f t="shared" si="9"/>
        <v>-0.75</v>
      </c>
      <c r="M83" s="125" t="s">
        <v>232</v>
      </c>
      <c r="N83" s="123">
        <v>0.75</v>
      </c>
      <c r="O83" s="319">
        <f t="shared" si="7"/>
        <v>-0.75</v>
      </c>
    </row>
    <row r="84" spans="1:15" x14ac:dyDescent="0.2">
      <c r="A84" s="125" t="s">
        <v>67</v>
      </c>
      <c r="B84" s="124">
        <v>1.5</v>
      </c>
      <c r="C84" s="124"/>
      <c r="D84" s="124"/>
      <c r="E84" s="124"/>
      <c r="F84" s="124">
        <v>1.5</v>
      </c>
      <c r="G84" s="124"/>
      <c r="H84" s="124"/>
      <c r="I84" s="123">
        <f t="shared" si="8"/>
        <v>3</v>
      </c>
      <c r="J84" s="123">
        <v>3</v>
      </c>
      <c r="K84" s="123">
        <f t="shared" si="9"/>
        <v>0</v>
      </c>
      <c r="L84" s="112" t="s">
        <v>293</v>
      </c>
      <c r="M84" s="125" t="s">
        <v>67</v>
      </c>
      <c r="N84" s="123">
        <v>3</v>
      </c>
      <c r="O84" s="112">
        <f t="shared" si="7"/>
        <v>0</v>
      </c>
    </row>
    <row r="85" spans="1:15" x14ac:dyDescent="0.2">
      <c r="A85" s="125" t="s">
        <v>230</v>
      </c>
      <c r="B85" s="124"/>
      <c r="C85" s="124">
        <v>0.75</v>
      </c>
      <c r="D85" s="124"/>
      <c r="E85" s="124"/>
      <c r="F85" s="124"/>
      <c r="G85" s="124"/>
      <c r="H85" s="124"/>
      <c r="I85" s="123">
        <f t="shared" si="8"/>
        <v>0.75</v>
      </c>
      <c r="J85" s="123">
        <v>0.75</v>
      </c>
      <c r="K85" s="123">
        <f t="shared" si="9"/>
        <v>0</v>
      </c>
      <c r="M85" s="125" t="s">
        <v>230</v>
      </c>
      <c r="N85" s="123">
        <v>0.75</v>
      </c>
      <c r="O85" s="112">
        <f t="shared" si="7"/>
        <v>0</v>
      </c>
    </row>
    <row r="86" spans="1:15" x14ac:dyDescent="0.2">
      <c r="A86" s="125" t="s">
        <v>292</v>
      </c>
      <c r="B86" s="124"/>
      <c r="C86" s="124"/>
      <c r="D86" s="124"/>
      <c r="E86" s="124"/>
      <c r="F86" s="124"/>
      <c r="G86" s="124"/>
      <c r="H86" s="129">
        <v>1.5</v>
      </c>
      <c r="I86" s="123">
        <f t="shared" si="8"/>
        <v>1.5</v>
      </c>
      <c r="J86" s="123">
        <v>1.5</v>
      </c>
      <c r="K86" s="123">
        <f t="shared" si="9"/>
        <v>0</v>
      </c>
      <c r="M86" s="125" t="s">
        <v>292</v>
      </c>
      <c r="N86" s="123">
        <v>1.5</v>
      </c>
      <c r="O86" s="112">
        <f t="shared" si="7"/>
        <v>0</v>
      </c>
    </row>
    <row r="87" spans="1:15" x14ac:dyDescent="0.2">
      <c r="A87" s="125" t="s">
        <v>225</v>
      </c>
      <c r="B87" s="124"/>
      <c r="C87" s="124"/>
      <c r="D87" s="124"/>
      <c r="E87" s="124"/>
      <c r="F87" s="124">
        <v>0.75</v>
      </c>
      <c r="G87" s="124"/>
      <c r="H87" s="128"/>
      <c r="I87" s="123">
        <f t="shared" si="8"/>
        <v>0.75</v>
      </c>
      <c r="J87" s="123">
        <v>0.75</v>
      </c>
      <c r="K87" s="123">
        <f t="shared" si="9"/>
        <v>0</v>
      </c>
      <c r="M87" s="125" t="s">
        <v>225</v>
      </c>
      <c r="N87" s="123">
        <v>0.75</v>
      </c>
      <c r="O87" s="112">
        <f t="shared" si="7"/>
        <v>0</v>
      </c>
    </row>
    <row r="88" spans="1:15" x14ac:dyDescent="0.2">
      <c r="A88" s="125" t="s">
        <v>291</v>
      </c>
      <c r="B88" s="124"/>
      <c r="C88" s="124">
        <v>0.75</v>
      </c>
      <c r="D88" s="124"/>
      <c r="E88" s="124"/>
      <c r="F88" s="124">
        <v>0.75</v>
      </c>
      <c r="G88" s="124"/>
      <c r="H88" s="124"/>
      <c r="I88" s="123">
        <f t="shared" si="8"/>
        <v>1.5</v>
      </c>
      <c r="J88" s="123">
        <v>1.5</v>
      </c>
      <c r="K88" s="123">
        <f t="shared" si="9"/>
        <v>0</v>
      </c>
      <c r="M88" s="125" t="s">
        <v>291</v>
      </c>
      <c r="N88" s="123">
        <v>1.5</v>
      </c>
      <c r="O88" s="112">
        <f t="shared" si="7"/>
        <v>0</v>
      </c>
    </row>
    <row r="89" spans="1:15" x14ac:dyDescent="0.2">
      <c r="A89" s="125" t="s">
        <v>193</v>
      </c>
      <c r="B89" s="124"/>
      <c r="C89" s="124"/>
      <c r="D89" s="124">
        <v>0.75</v>
      </c>
      <c r="E89" s="124"/>
      <c r="F89" s="124">
        <v>0.75</v>
      </c>
      <c r="G89" s="124"/>
      <c r="H89" s="124"/>
      <c r="I89" s="123">
        <f t="shared" si="8"/>
        <v>1.5</v>
      </c>
      <c r="J89" s="123">
        <v>1.5</v>
      </c>
      <c r="K89" s="123">
        <f t="shared" si="9"/>
        <v>0</v>
      </c>
      <c r="M89" s="125" t="s">
        <v>193</v>
      </c>
      <c r="N89" s="123">
        <v>1.5</v>
      </c>
      <c r="O89" s="112">
        <f t="shared" si="7"/>
        <v>0</v>
      </c>
    </row>
    <row r="90" spans="1:15" x14ac:dyDescent="0.2">
      <c r="A90" s="125" t="s">
        <v>290</v>
      </c>
      <c r="B90" s="124">
        <v>1.75</v>
      </c>
      <c r="C90" s="128"/>
      <c r="D90" s="183">
        <v>1.75</v>
      </c>
      <c r="E90" s="124"/>
      <c r="F90" s="124">
        <v>1.5</v>
      </c>
      <c r="G90" s="124"/>
      <c r="H90" s="124"/>
      <c r="I90" s="123">
        <f t="shared" si="8"/>
        <v>5</v>
      </c>
      <c r="J90" s="126">
        <v>4.5</v>
      </c>
      <c r="K90" s="123">
        <f t="shared" si="9"/>
        <v>0.5</v>
      </c>
      <c r="M90" s="125" t="s">
        <v>290</v>
      </c>
      <c r="N90" s="123">
        <v>5.25</v>
      </c>
      <c r="O90" s="319">
        <f t="shared" si="7"/>
        <v>-0.25</v>
      </c>
    </row>
    <row r="91" spans="1:15" x14ac:dyDescent="0.2">
      <c r="A91" s="125" t="s">
        <v>289</v>
      </c>
      <c r="B91" s="124"/>
      <c r="C91" s="124"/>
      <c r="D91" s="124"/>
      <c r="E91" s="124"/>
      <c r="F91" s="124">
        <v>0.75</v>
      </c>
      <c r="G91" s="124"/>
      <c r="H91" s="124"/>
      <c r="I91" s="123">
        <f t="shared" si="8"/>
        <v>0.75</v>
      </c>
      <c r="J91" s="123">
        <v>0.75</v>
      </c>
      <c r="K91" s="123">
        <f t="shared" si="9"/>
        <v>0</v>
      </c>
      <c r="M91" s="125" t="s">
        <v>289</v>
      </c>
      <c r="N91" s="123">
        <v>0.75</v>
      </c>
      <c r="O91" s="112">
        <f t="shared" si="7"/>
        <v>0</v>
      </c>
    </row>
    <row r="92" spans="1:15" x14ac:dyDescent="0.2">
      <c r="A92" s="125" t="s">
        <v>288</v>
      </c>
      <c r="B92" s="124"/>
      <c r="C92" s="124"/>
      <c r="D92" s="124"/>
      <c r="E92" s="124">
        <v>0.75</v>
      </c>
      <c r="F92" s="124"/>
      <c r="G92" s="124"/>
      <c r="H92" s="124"/>
      <c r="I92" s="123">
        <f t="shared" si="8"/>
        <v>0.75</v>
      </c>
      <c r="J92" s="123">
        <v>0.75</v>
      </c>
      <c r="K92" s="123">
        <f t="shared" si="9"/>
        <v>0</v>
      </c>
      <c r="M92" s="125" t="s">
        <v>288</v>
      </c>
      <c r="N92" s="123">
        <v>0.75</v>
      </c>
      <c r="O92" s="112">
        <f t="shared" si="7"/>
        <v>0</v>
      </c>
    </row>
    <row r="93" spans="1:15" x14ac:dyDescent="0.2">
      <c r="A93" s="125" t="s">
        <v>183</v>
      </c>
      <c r="B93" s="124"/>
      <c r="C93" s="124"/>
      <c r="D93" s="124">
        <v>1</v>
      </c>
      <c r="E93" s="124">
        <v>0.75</v>
      </c>
      <c r="F93" s="124"/>
      <c r="G93" s="124"/>
      <c r="H93" s="124"/>
      <c r="I93" s="123">
        <f t="shared" si="8"/>
        <v>1.75</v>
      </c>
      <c r="J93" s="123">
        <v>1.5</v>
      </c>
      <c r="K93" s="123">
        <f t="shared" si="9"/>
        <v>0.25</v>
      </c>
      <c r="M93" s="125" t="s">
        <v>183</v>
      </c>
      <c r="N93" s="123">
        <v>1.75</v>
      </c>
      <c r="O93" s="112">
        <f t="shared" si="7"/>
        <v>0</v>
      </c>
    </row>
    <row r="94" spans="1:15" x14ac:dyDescent="0.2">
      <c r="A94" s="125" t="s">
        <v>287</v>
      </c>
      <c r="B94" s="124"/>
      <c r="C94" s="124"/>
      <c r="D94" s="124"/>
      <c r="E94" s="124"/>
      <c r="F94" s="124">
        <v>0.75</v>
      </c>
      <c r="G94" s="124"/>
      <c r="H94" s="124"/>
      <c r="I94" s="123">
        <f t="shared" si="8"/>
        <v>0.75</v>
      </c>
      <c r="J94" s="123">
        <v>0.75</v>
      </c>
      <c r="K94" s="123">
        <f t="shared" si="9"/>
        <v>0</v>
      </c>
      <c r="M94" s="125" t="s">
        <v>287</v>
      </c>
      <c r="N94" s="123">
        <v>0.75</v>
      </c>
      <c r="O94" s="112">
        <f t="shared" si="7"/>
        <v>0</v>
      </c>
    </row>
    <row r="95" spans="1:15" x14ac:dyDescent="0.2">
      <c r="A95" s="125" t="s">
        <v>214</v>
      </c>
      <c r="B95" s="124"/>
      <c r="C95" s="124">
        <v>0.75</v>
      </c>
      <c r="D95" s="124"/>
      <c r="E95" s="124"/>
      <c r="F95" s="124"/>
      <c r="G95" s="124"/>
      <c r="H95" s="124"/>
      <c r="I95" s="123">
        <f t="shared" si="8"/>
        <v>0.75</v>
      </c>
      <c r="J95" s="123">
        <v>0.75</v>
      </c>
      <c r="K95" s="123">
        <f t="shared" si="9"/>
        <v>0</v>
      </c>
      <c r="M95" s="125" t="s">
        <v>214</v>
      </c>
      <c r="N95" s="123">
        <v>0.75</v>
      </c>
      <c r="O95" s="112">
        <f t="shared" si="7"/>
        <v>0</v>
      </c>
    </row>
    <row r="96" spans="1:15" x14ac:dyDescent="0.2">
      <c r="A96" s="125" t="s">
        <v>164</v>
      </c>
      <c r="B96" s="124"/>
      <c r="C96" s="124"/>
      <c r="D96" s="124"/>
      <c r="E96" s="124"/>
      <c r="F96" s="124"/>
      <c r="G96" s="124"/>
      <c r="H96" s="129">
        <v>1.5</v>
      </c>
      <c r="I96" s="123">
        <f t="shared" si="8"/>
        <v>1.5</v>
      </c>
      <c r="J96" s="123">
        <v>1.5</v>
      </c>
      <c r="K96" s="123">
        <f t="shared" si="9"/>
        <v>0</v>
      </c>
      <c r="M96" s="125" t="s">
        <v>164</v>
      </c>
      <c r="N96" s="123">
        <v>1.5</v>
      </c>
      <c r="O96" s="112">
        <f t="shared" si="7"/>
        <v>0</v>
      </c>
    </row>
    <row r="97" spans="1:15" x14ac:dyDescent="0.2">
      <c r="A97" s="125" t="s">
        <v>165</v>
      </c>
      <c r="B97" s="124"/>
      <c r="C97" s="124"/>
      <c r="D97" s="124"/>
      <c r="E97" s="124"/>
      <c r="F97" s="124"/>
      <c r="G97" s="124"/>
      <c r="H97" s="124">
        <v>0.75</v>
      </c>
      <c r="I97" s="123">
        <f t="shared" si="8"/>
        <v>0.75</v>
      </c>
      <c r="J97" s="123">
        <v>0.75</v>
      </c>
      <c r="K97" s="123">
        <f t="shared" si="9"/>
        <v>0</v>
      </c>
      <c r="M97" s="125" t="s">
        <v>165</v>
      </c>
      <c r="N97" s="123">
        <v>0.75</v>
      </c>
      <c r="O97" s="112">
        <f t="shared" si="7"/>
        <v>0</v>
      </c>
    </row>
    <row r="98" spans="1:15" x14ac:dyDescent="0.2">
      <c r="A98" s="125" t="s">
        <v>421</v>
      </c>
      <c r="B98" s="124"/>
      <c r="C98" s="124"/>
      <c r="D98" s="124"/>
      <c r="E98" s="124"/>
      <c r="F98" s="124">
        <v>0.75</v>
      </c>
      <c r="G98" s="124"/>
      <c r="H98" s="124"/>
      <c r="I98" s="123">
        <f t="shared" si="8"/>
        <v>0.75</v>
      </c>
      <c r="J98" s="126"/>
      <c r="K98" s="123">
        <f t="shared" si="9"/>
        <v>0.75</v>
      </c>
      <c r="M98" s="125"/>
      <c r="N98" s="123"/>
      <c r="O98" s="112">
        <f t="shared" si="7"/>
        <v>0.75</v>
      </c>
    </row>
    <row r="99" spans="1:15" x14ac:dyDescent="0.2">
      <c r="A99" s="125" t="s">
        <v>286</v>
      </c>
      <c r="B99" s="124"/>
      <c r="C99" s="183">
        <v>1</v>
      </c>
      <c r="D99" s="124">
        <v>2.25</v>
      </c>
      <c r="E99" s="124">
        <v>1.5</v>
      </c>
      <c r="F99" s="124">
        <v>0.75</v>
      </c>
      <c r="G99" s="124"/>
      <c r="H99" s="124"/>
      <c r="I99" s="123">
        <f t="shared" si="8"/>
        <v>5.5</v>
      </c>
      <c r="J99" s="126">
        <v>4.5</v>
      </c>
      <c r="K99" s="123">
        <f t="shared" si="9"/>
        <v>1</v>
      </c>
      <c r="M99" s="125" t="s">
        <v>286</v>
      </c>
      <c r="N99" s="123">
        <v>4.75</v>
      </c>
      <c r="O99" s="112">
        <f t="shared" si="7"/>
        <v>0.75</v>
      </c>
    </row>
    <row r="100" spans="1:15" x14ac:dyDescent="0.2">
      <c r="A100" s="125" t="s">
        <v>285</v>
      </c>
      <c r="B100" s="124">
        <v>1.75</v>
      </c>
      <c r="C100" s="122">
        <v>1.5</v>
      </c>
      <c r="D100" s="127">
        <v>1</v>
      </c>
      <c r="E100" s="124"/>
      <c r="F100" s="124">
        <v>0.75</v>
      </c>
      <c r="G100" s="124"/>
      <c r="H100" s="124"/>
      <c r="I100" s="123">
        <f t="shared" si="8"/>
        <v>5</v>
      </c>
      <c r="J100" s="126">
        <v>4.5</v>
      </c>
      <c r="K100" s="123">
        <f t="shared" si="9"/>
        <v>0.5</v>
      </c>
      <c r="M100" s="125" t="s">
        <v>285</v>
      </c>
      <c r="N100" s="123">
        <v>5</v>
      </c>
      <c r="O100" s="112">
        <f t="shared" si="7"/>
        <v>0</v>
      </c>
    </row>
    <row r="101" spans="1:15" x14ac:dyDescent="0.2">
      <c r="A101" s="125" t="s">
        <v>179</v>
      </c>
      <c r="B101" s="124"/>
      <c r="C101" s="124">
        <v>0.75</v>
      </c>
      <c r="D101" s="124"/>
      <c r="E101" s="124"/>
      <c r="F101" s="124"/>
      <c r="G101" s="124"/>
      <c r="H101" s="124"/>
      <c r="I101" s="123">
        <f t="shared" si="8"/>
        <v>0.75</v>
      </c>
      <c r="J101" s="123">
        <v>0.75</v>
      </c>
      <c r="K101" s="123">
        <f t="shared" si="9"/>
        <v>0</v>
      </c>
      <c r="M101" s="125" t="s">
        <v>179</v>
      </c>
      <c r="N101" s="123">
        <v>0.75</v>
      </c>
      <c r="O101" s="112">
        <f t="shared" si="7"/>
        <v>0</v>
      </c>
    </row>
    <row r="102" spans="1:15" x14ac:dyDescent="0.2">
      <c r="A102" s="125" t="s">
        <v>178</v>
      </c>
      <c r="B102" s="124"/>
      <c r="C102" s="124">
        <v>0.75</v>
      </c>
      <c r="D102" s="124"/>
      <c r="E102" s="124"/>
      <c r="F102" s="124">
        <v>0.75</v>
      </c>
      <c r="G102" s="124"/>
      <c r="H102" s="124">
        <v>0.75</v>
      </c>
      <c r="I102" s="123">
        <f t="shared" si="8"/>
        <v>2.25</v>
      </c>
      <c r="J102" s="123">
        <f>3*0.75</f>
        <v>2.25</v>
      </c>
      <c r="K102" s="123">
        <f t="shared" si="9"/>
        <v>0</v>
      </c>
      <c r="M102" s="125" t="s">
        <v>178</v>
      </c>
      <c r="N102" s="123">
        <v>2.25</v>
      </c>
      <c r="O102" s="112">
        <f t="shared" si="7"/>
        <v>0</v>
      </c>
    </row>
    <row r="103" spans="1:15" x14ac:dyDescent="0.2">
      <c r="A103" s="125" t="s">
        <v>284</v>
      </c>
      <c r="B103" s="124"/>
      <c r="C103" s="124">
        <v>1.5</v>
      </c>
      <c r="D103" s="124"/>
      <c r="E103" s="124"/>
      <c r="F103" s="124"/>
      <c r="G103" s="124"/>
      <c r="H103" s="124"/>
      <c r="I103" s="123">
        <f t="shared" ref="I103:I130" si="10">SUM(SUM(B103:H103))</f>
        <v>1.5</v>
      </c>
      <c r="J103" s="123">
        <v>1.5</v>
      </c>
      <c r="K103" s="123">
        <f t="shared" ref="K103:K130" si="11">I103-J103</f>
        <v>0</v>
      </c>
      <c r="M103" s="125" t="s">
        <v>284</v>
      </c>
      <c r="N103" s="123">
        <v>1.5</v>
      </c>
      <c r="O103" s="112">
        <f t="shared" si="7"/>
        <v>0</v>
      </c>
    </row>
    <row r="104" spans="1:15" x14ac:dyDescent="0.2">
      <c r="A104" s="125" t="s">
        <v>168</v>
      </c>
      <c r="B104" s="124"/>
      <c r="C104" s="124"/>
      <c r="D104" s="124"/>
      <c r="E104" s="124">
        <v>0.75</v>
      </c>
      <c r="F104" s="124"/>
      <c r="G104" s="124"/>
      <c r="H104" s="124"/>
      <c r="I104" s="123">
        <f t="shared" si="10"/>
        <v>0.75</v>
      </c>
      <c r="J104" s="123">
        <v>1.5</v>
      </c>
      <c r="K104" s="318">
        <f t="shared" si="11"/>
        <v>-0.75</v>
      </c>
      <c r="M104" s="125" t="s">
        <v>168</v>
      </c>
      <c r="N104" s="123">
        <v>1.5</v>
      </c>
      <c r="O104" s="319">
        <f t="shared" si="7"/>
        <v>-0.75</v>
      </c>
    </row>
    <row r="105" spans="1:15" x14ac:dyDescent="0.2">
      <c r="A105" s="125" t="s">
        <v>283</v>
      </c>
      <c r="B105" s="124">
        <v>0.75</v>
      </c>
      <c r="C105" s="124"/>
      <c r="D105" s="124"/>
      <c r="E105" s="124"/>
      <c r="F105" s="124"/>
      <c r="G105" s="124"/>
      <c r="H105" s="124"/>
      <c r="I105" s="123">
        <f t="shared" si="10"/>
        <v>0.75</v>
      </c>
      <c r="J105" s="123">
        <v>0.75</v>
      </c>
      <c r="K105" s="123">
        <f t="shared" si="11"/>
        <v>0</v>
      </c>
      <c r="M105" s="125" t="s">
        <v>283</v>
      </c>
      <c r="N105" s="123">
        <v>0.75</v>
      </c>
      <c r="O105" s="112">
        <f t="shared" si="7"/>
        <v>0</v>
      </c>
    </row>
    <row r="106" spans="1:15" x14ac:dyDescent="0.2">
      <c r="A106" s="125" t="s">
        <v>116</v>
      </c>
      <c r="B106" s="124">
        <v>1.75</v>
      </c>
      <c r="C106" s="183">
        <v>1</v>
      </c>
      <c r="D106" s="124">
        <v>1.5</v>
      </c>
      <c r="E106" s="183">
        <v>3.5</v>
      </c>
      <c r="F106" s="124">
        <v>1.5</v>
      </c>
      <c r="G106" s="124"/>
      <c r="H106" s="124"/>
      <c r="I106" s="123">
        <f t="shared" si="10"/>
        <v>9.25</v>
      </c>
      <c r="J106" s="126">
        <v>4.5</v>
      </c>
      <c r="K106" s="123">
        <f t="shared" si="11"/>
        <v>4.75</v>
      </c>
      <c r="M106" s="125" t="s">
        <v>116</v>
      </c>
      <c r="N106" s="123">
        <v>5</v>
      </c>
      <c r="O106" s="112">
        <f t="shared" si="7"/>
        <v>4.25</v>
      </c>
    </row>
    <row r="107" spans="1:15" x14ac:dyDescent="0.2">
      <c r="A107" s="125" t="s">
        <v>282</v>
      </c>
      <c r="B107" s="124">
        <v>1.5</v>
      </c>
      <c r="C107" s="122">
        <v>1.5</v>
      </c>
      <c r="D107" s="124">
        <v>1</v>
      </c>
      <c r="E107" s="124"/>
      <c r="F107" s="124"/>
      <c r="G107" s="124"/>
      <c r="H107" s="124"/>
      <c r="I107" s="123">
        <f t="shared" si="10"/>
        <v>4</v>
      </c>
      <c r="J107" s="126">
        <v>4.5</v>
      </c>
      <c r="K107" s="318">
        <f t="shared" si="11"/>
        <v>-0.5</v>
      </c>
      <c r="M107" s="125" t="s">
        <v>282</v>
      </c>
      <c r="N107" s="123">
        <v>4.75</v>
      </c>
      <c r="O107" s="319">
        <f t="shared" si="7"/>
        <v>-0.75</v>
      </c>
    </row>
    <row r="108" spans="1:15" x14ac:dyDescent="0.2">
      <c r="A108" s="125" t="s">
        <v>281</v>
      </c>
      <c r="B108" s="124">
        <v>0.75</v>
      </c>
      <c r="C108" s="124"/>
      <c r="D108" s="124"/>
      <c r="E108" s="124"/>
      <c r="F108" s="124">
        <v>0.75</v>
      </c>
      <c r="G108" s="124"/>
      <c r="H108" s="124"/>
      <c r="I108" s="123">
        <f t="shared" si="10"/>
        <v>1.5</v>
      </c>
      <c r="J108" s="123">
        <v>1.5</v>
      </c>
      <c r="K108" s="123">
        <f t="shared" si="11"/>
        <v>0</v>
      </c>
      <c r="M108" s="125" t="s">
        <v>281</v>
      </c>
      <c r="N108" s="123">
        <v>1.5</v>
      </c>
      <c r="O108" s="112">
        <f t="shared" si="7"/>
        <v>0</v>
      </c>
    </row>
    <row r="109" spans="1:15" x14ac:dyDescent="0.2">
      <c r="A109" s="125" t="s">
        <v>280</v>
      </c>
      <c r="B109" s="124"/>
      <c r="C109" s="124"/>
      <c r="D109" s="124"/>
      <c r="E109" s="124"/>
      <c r="F109" s="124"/>
      <c r="G109" s="124"/>
      <c r="H109" s="124">
        <v>0.75</v>
      </c>
      <c r="I109" s="123">
        <f t="shared" si="10"/>
        <v>0.75</v>
      </c>
      <c r="J109" s="123">
        <v>0.75</v>
      </c>
      <c r="K109" s="123">
        <f t="shared" si="11"/>
        <v>0</v>
      </c>
      <c r="M109" s="125" t="s">
        <v>280</v>
      </c>
      <c r="N109" s="123">
        <v>0.75</v>
      </c>
      <c r="O109" s="112">
        <f t="shared" si="7"/>
        <v>0</v>
      </c>
    </row>
    <row r="110" spans="1:15" x14ac:dyDescent="0.2">
      <c r="A110" s="125" t="s">
        <v>279</v>
      </c>
      <c r="B110" s="124"/>
      <c r="C110" s="124">
        <v>0.75</v>
      </c>
      <c r="D110" s="124"/>
      <c r="E110" s="124"/>
      <c r="F110" s="124"/>
      <c r="G110" s="124"/>
      <c r="H110" s="124"/>
      <c r="I110" s="123">
        <f t="shared" si="10"/>
        <v>0.75</v>
      </c>
      <c r="J110" s="123">
        <v>0.75</v>
      </c>
      <c r="K110" s="123">
        <f t="shared" si="11"/>
        <v>0</v>
      </c>
      <c r="M110" s="125" t="s">
        <v>279</v>
      </c>
      <c r="N110" s="123">
        <v>0.75</v>
      </c>
      <c r="O110" s="112">
        <f t="shared" si="7"/>
        <v>0</v>
      </c>
    </row>
    <row r="111" spans="1:15" x14ac:dyDescent="0.2">
      <c r="A111" s="125" t="s">
        <v>76</v>
      </c>
      <c r="B111" s="124"/>
      <c r="C111" s="124"/>
      <c r="D111" s="124"/>
      <c r="E111" s="124"/>
      <c r="F111" s="124"/>
      <c r="G111" s="124"/>
      <c r="H111" s="124">
        <v>1.5</v>
      </c>
      <c r="I111" s="123">
        <f t="shared" si="10"/>
        <v>1.5</v>
      </c>
      <c r="J111" s="187">
        <v>1.5</v>
      </c>
      <c r="K111" s="123">
        <f t="shared" si="11"/>
        <v>0</v>
      </c>
      <c r="L111" s="112" t="s">
        <v>278</v>
      </c>
      <c r="M111" s="125" t="s">
        <v>76</v>
      </c>
      <c r="N111" s="123">
        <v>1.5</v>
      </c>
      <c r="O111" s="112">
        <f t="shared" si="7"/>
        <v>0</v>
      </c>
    </row>
    <row r="112" spans="1:15" x14ac:dyDescent="0.2">
      <c r="A112" s="125" t="s">
        <v>277</v>
      </c>
      <c r="B112" s="124"/>
      <c r="C112" s="124">
        <v>0.75</v>
      </c>
      <c r="D112" s="124"/>
      <c r="E112" s="124"/>
      <c r="F112" s="124"/>
      <c r="G112" s="124"/>
      <c r="H112" s="124"/>
      <c r="I112" s="123">
        <f t="shared" si="10"/>
        <v>0.75</v>
      </c>
      <c r="J112" s="123">
        <v>0.75</v>
      </c>
      <c r="K112" s="123">
        <f t="shared" si="11"/>
        <v>0</v>
      </c>
      <c r="M112" s="125" t="s">
        <v>277</v>
      </c>
      <c r="N112" s="123">
        <v>0.75</v>
      </c>
      <c r="O112" s="112">
        <f t="shared" si="7"/>
        <v>0</v>
      </c>
    </row>
    <row r="113" spans="1:15" x14ac:dyDescent="0.2">
      <c r="A113" s="125" t="s">
        <v>276</v>
      </c>
      <c r="B113" s="124">
        <v>1.75</v>
      </c>
      <c r="C113" s="124"/>
      <c r="D113" s="183">
        <v>1.75</v>
      </c>
      <c r="E113" s="124"/>
      <c r="F113" s="124">
        <v>1.5</v>
      </c>
      <c r="G113" s="124"/>
      <c r="H113" s="124"/>
      <c r="I113" s="123">
        <f t="shared" si="10"/>
        <v>5</v>
      </c>
      <c r="J113" s="126">
        <v>4.5</v>
      </c>
      <c r="K113" s="123">
        <f t="shared" si="11"/>
        <v>0.5</v>
      </c>
      <c r="M113" s="125" t="s">
        <v>276</v>
      </c>
      <c r="N113" s="123">
        <v>5</v>
      </c>
      <c r="O113" s="112">
        <f t="shared" si="7"/>
        <v>0</v>
      </c>
    </row>
    <row r="114" spans="1:15" x14ac:dyDescent="0.2">
      <c r="A114" s="125" t="s">
        <v>420</v>
      </c>
      <c r="B114" s="124"/>
      <c r="C114" s="124"/>
      <c r="D114" s="128"/>
      <c r="E114" s="124"/>
      <c r="F114" s="124">
        <v>0.75</v>
      </c>
      <c r="G114" s="124"/>
      <c r="H114" s="124"/>
      <c r="I114" s="123">
        <f t="shared" si="10"/>
        <v>0.75</v>
      </c>
      <c r="J114" s="126"/>
      <c r="K114" s="123">
        <f t="shared" si="11"/>
        <v>0.75</v>
      </c>
      <c r="M114" s="125"/>
      <c r="N114" s="123"/>
      <c r="O114" s="112">
        <f t="shared" si="7"/>
        <v>0.75</v>
      </c>
    </row>
    <row r="115" spans="1:15" x14ac:dyDescent="0.2">
      <c r="A115" s="125" t="s">
        <v>199</v>
      </c>
      <c r="B115" s="124"/>
      <c r="C115" s="124"/>
      <c r="D115" s="124"/>
      <c r="E115" s="124"/>
      <c r="F115" s="124">
        <v>0.75</v>
      </c>
      <c r="G115" s="124"/>
      <c r="H115" s="124"/>
      <c r="I115" s="123">
        <f t="shared" si="10"/>
        <v>0.75</v>
      </c>
      <c r="J115" s="123">
        <v>0.75</v>
      </c>
      <c r="K115" s="123">
        <f t="shared" si="11"/>
        <v>0</v>
      </c>
      <c r="M115" s="125" t="s">
        <v>199</v>
      </c>
      <c r="N115" s="123">
        <v>0.75</v>
      </c>
      <c r="O115" s="112">
        <f t="shared" si="7"/>
        <v>0</v>
      </c>
    </row>
    <row r="116" spans="1:15" x14ac:dyDescent="0.2">
      <c r="A116" s="125" t="s">
        <v>154</v>
      </c>
      <c r="B116" s="124"/>
      <c r="C116" s="124"/>
      <c r="D116" s="124"/>
      <c r="E116" s="124"/>
      <c r="F116" s="124"/>
      <c r="G116" s="124"/>
      <c r="H116" s="124">
        <v>1.5</v>
      </c>
      <c r="I116" s="123">
        <f t="shared" si="10"/>
        <v>1.5</v>
      </c>
      <c r="J116" s="123">
        <v>1.5</v>
      </c>
      <c r="K116" s="123">
        <f t="shared" si="11"/>
        <v>0</v>
      </c>
      <c r="M116" s="125" t="s">
        <v>154</v>
      </c>
      <c r="N116" s="123">
        <v>1.5</v>
      </c>
      <c r="O116" s="112">
        <f t="shared" si="7"/>
        <v>0</v>
      </c>
    </row>
    <row r="117" spans="1:15" x14ac:dyDescent="0.2">
      <c r="A117" s="125" t="s">
        <v>197</v>
      </c>
      <c r="B117" s="124"/>
      <c r="C117" s="124"/>
      <c r="D117" s="124"/>
      <c r="E117" s="124">
        <v>0.75</v>
      </c>
      <c r="F117" s="124"/>
      <c r="G117" s="124"/>
      <c r="H117" s="124"/>
      <c r="I117" s="123">
        <f t="shared" si="10"/>
        <v>0.75</v>
      </c>
      <c r="J117" s="123">
        <v>0.75</v>
      </c>
      <c r="K117" s="123">
        <f t="shared" si="11"/>
        <v>0</v>
      </c>
      <c r="M117" s="125" t="s">
        <v>197</v>
      </c>
      <c r="N117" s="123">
        <v>0.75</v>
      </c>
      <c r="O117" s="112">
        <f t="shared" si="7"/>
        <v>0</v>
      </c>
    </row>
    <row r="118" spans="1:15" x14ac:dyDescent="0.2">
      <c r="A118" s="125" t="s">
        <v>158</v>
      </c>
      <c r="B118" s="124"/>
      <c r="C118" s="124"/>
      <c r="D118" s="124"/>
      <c r="E118" s="124"/>
      <c r="F118" s="124"/>
      <c r="G118" s="124"/>
      <c r="H118" s="124">
        <v>1.5</v>
      </c>
      <c r="I118" s="123">
        <f t="shared" si="10"/>
        <v>1.5</v>
      </c>
      <c r="J118" s="123">
        <v>1.5</v>
      </c>
      <c r="K118" s="123">
        <f t="shared" si="11"/>
        <v>0</v>
      </c>
      <c r="M118" s="125" t="s">
        <v>158</v>
      </c>
      <c r="N118" s="123">
        <v>1.5</v>
      </c>
      <c r="O118" s="112">
        <f t="shared" si="7"/>
        <v>0</v>
      </c>
    </row>
    <row r="119" spans="1:15" x14ac:dyDescent="0.2">
      <c r="A119" s="125" t="s">
        <v>275</v>
      </c>
      <c r="B119" s="183">
        <v>2.75</v>
      </c>
      <c r="C119" s="127">
        <v>1.5</v>
      </c>
      <c r="D119" s="127">
        <v>1.75</v>
      </c>
      <c r="E119" s="124"/>
      <c r="F119" s="124">
        <v>1.5</v>
      </c>
      <c r="G119" s="124"/>
      <c r="H119" s="124"/>
      <c r="I119" s="123">
        <f t="shared" si="10"/>
        <v>7.5</v>
      </c>
      <c r="J119" s="126">
        <v>4.5</v>
      </c>
      <c r="K119" s="123">
        <f t="shared" si="11"/>
        <v>3</v>
      </c>
      <c r="L119" s="112" t="s">
        <v>274</v>
      </c>
      <c r="M119" s="125" t="s">
        <v>275</v>
      </c>
      <c r="N119" s="123">
        <v>5.25</v>
      </c>
      <c r="O119" s="112">
        <f t="shared" si="7"/>
        <v>2.25</v>
      </c>
    </row>
    <row r="120" spans="1:15" x14ac:dyDescent="0.2">
      <c r="A120" s="125" t="s">
        <v>192</v>
      </c>
      <c r="B120" s="124"/>
      <c r="C120" s="128"/>
      <c r="D120" s="128"/>
      <c r="E120" s="124">
        <v>0.75</v>
      </c>
      <c r="F120" s="124">
        <v>0.75</v>
      </c>
      <c r="G120" s="124"/>
      <c r="H120" s="124"/>
      <c r="I120" s="123">
        <f t="shared" si="10"/>
        <v>1.5</v>
      </c>
      <c r="J120" s="187">
        <v>1.5</v>
      </c>
      <c r="K120" s="123">
        <f t="shared" si="11"/>
        <v>0</v>
      </c>
      <c r="L120" s="112" t="s">
        <v>367</v>
      </c>
      <c r="M120" s="125" t="s">
        <v>192</v>
      </c>
      <c r="N120" s="123">
        <v>1.5</v>
      </c>
      <c r="O120" s="112">
        <f t="shared" si="7"/>
        <v>0</v>
      </c>
    </row>
    <row r="121" spans="1:15" x14ac:dyDescent="0.2">
      <c r="A121" s="125" t="s">
        <v>150</v>
      </c>
      <c r="B121" s="124"/>
      <c r="C121" s="124"/>
      <c r="D121" s="124"/>
      <c r="E121" s="124"/>
      <c r="F121" s="124"/>
      <c r="G121" s="124"/>
      <c r="H121" s="124">
        <v>0.75</v>
      </c>
      <c r="I121" s="123">
        <f t="shared" si="10"/>
        <v>0.75</v>
      </c>
      <c r="J121" s="123">
        <v>0.75</v>
      </c>
      <c r="K121" s="123">
        <f t="shared" si="11"/>
        <v>0</v>
      </c>
      <c r="M121" s="125" t="s">
        <v>150</v>
      </c>
      <c r="N121" s="123">
        <v>0.75</v>
      </c>
      <c r="O121" s="112">
        <f t="shared" si="7"/>
        <v>0</v>
      </c>
    </row>
    <row r="122" spans="1:15" x14ac:dyDescent="0.2">
      <c r="A122" s="125" t="s">
        <v>138</v>
      </c>
      <c r="B122" s="124"/>
      <c r="C122" s="127">
        <v>1</v>
      </c>
      <c r="D122" s="124">
        <v>0.75</v>
      </c>
      <c r="E122" s="124"/>
      <c r="F122" s="124">
        <v>1.75</v>
      </c>
      <c r="G122" s="124"/>
      <c r="H122" s="124"/>
      <c r="I122" s="123">
        <f t="shared" si="10"/>
        <v>3.5</v>
      </c>
      <c r="J122" s="123">
        <v>3</v>
      </c>
      <c r="K122" s="123">
        <f t="shared" si="11"/>
        <v>0.5</v>
      </c>
      <c r="M122" s="125" t="s">
        <v>138</v>
      </c>
      <c r="N122" s="123">
        <v>3.5</v>
      </c>
      <c r="O122" s="112">
        <f t="shared" si="7"/>
        <v>0</v>
      </c>
    </row>
    <row r="123" spans="1:15" x14ac:dyDescent="0.2">
      <c r="A123" s="125" t="s">
        <v>273</v>
      </c>
      <c r="B123" s="124"/>
      <c r="C123" s="124">
        <v>0.75</v>
      </c>
      <c r="D123" s="124"/>
      <c r="E123" s="124"/>
      <c r="F123" s="124"/>
      <c r="G123" s="124"/>
      <c r="H123" s="124"/>
      <c r="I123" s="123">
        <f t="shared" si="10"/>
        <v>0.75</v>
      </c>
      <c r="J123" s="123">
        <v>0.75</v>
      </c>
      <c r="K123" s="123">
        <f t="shared" si="11"/>
        <v>0</v>
      </c>
      <c r="M123" s="125" t="s">
        <v>273</v>
      </c>
      <c r="N123" s="123">
        <v>0.75</v>
      </c>
      <c r="O123" s="112">
        <f t="shared" si="7"/>
        <v>0</v>
      </c>
    </row>
    <row r="124" spans="1:15" x14ac:dyDescent="0.2">
      <c r="A124" s="125" t="s">
        <v>272</v>
      </c>
      <c r="B124" s="124"/>
      <c r="C124" s="124"/>
      <c r="D124" s="124"/>
      <c r="E124" s="124"/>
      <c r="F124" s="124">
        <v>0.75</v>
      </c>
      <c r="G124" s="124"/>
      <c r="H124" s="124">
        <v>1.5</v>
      </c>
      <c r="I124" s="123">
        <f t="shared" si="10"/>
        <v>2.25</v>
      </c>
      <c r="J124" s="123">
        <v>2.25</v>
      </c>
      <c r="K124" s="123">
        <f t="shared" si="11"/>
        <v>0</v>
      </c>
      <c r="M124" s="125" t="s">
        <v>272</v>
      </c>
      <c r="N124" s="123">
        <v>2.25</v>
      </c>
      <c r="O124" s="112">
        <f t="shared" si="7"/>
        <v>0</v>
      </c>
    </row>
    <row r="125" spans="1:15" x14ac:dyDescent="0.2">
      <c r="A125" s="125" t="s">
        <v>130</v>
      </c>
      <c r="B125" s="124"/>
      <c r="C125" s="122">
        <v>2.5</v>
      </c>
      <c r="D125" s="124"/>
      <c r="E125" s="124">
        <v>1.5</v>
      </c>
      <c r="F125" s="124">
        <v>0.75</v>
      </c>
      <c r="G125" s="124"/>
      <c r="H125" s="124"/>
      <c r="I125" s="123">
        <f t="shared" si="10"/>
        <v>4.75</v>
      </c>
      <c r="J125" s="126">
        <v>4.5</v>
      </c>
      <c r="K125" s="123">
        <f t="shared" si="11"/>
        <v>0.25</v>
      </c>
      <c r="M125" s="125" t="s">
        <v>130</v>
      </c>
      <c r="N125" s="123">
        <v>4.75</v>
      </c>
      <c r="O125" s="112">
        <f t="shared" si="7"/>
        <v>0</v>
      </c>
    </row>
    <row r="126" spans="1:15" x14ac:dyDescent="0.2">
      <c r="A126" s="125" t="s">
        <v>271</v>
      </c>
      <c r="B126" s="124">
        <v>0.75</v>
      </c>
      <c r="C126" s="124"/>
      <c r="D126" s="124"/>
      <c r="E126" s="124"/>
      <c r="F126" s="124"/>
      <c r="G126" s="124"/>
      <c r="H126" s="124"/>
      <c r="I126" s="123">
        <f t="shared" si="10"/>
        <v>0.75</v>
      </c>
      <c r="J126" s="123">
        <v>0.75</v>
      </c>
      <c r="K126" s="123">
        <f t="shared" si="11"/>
        <v>0</v>
      </c>
      <c r="M126" s="125" t="s">
        <v>271</v>
      </c>
      <c r="N126" s="123">
        <v>0.75</v>
      </c>
      <c r="O126" s="112">
        <f t="shared" si="7"/>
        <v>0</v>
      </c>
    </row>
    <row r="127" spans="1:15" x14ac:dyDescent="0.2">
      <c r="A127" s="125" t="s">
        <v>270</v>
      </c>
      <c r="B127" s="124"/>
      <c r="C127" s="124"/>
      <c r="D127" s="124"/>
      <c r="E127" s="124"/>
      <c r="F127" s="124"/>
      <c r="G127" s="124"/>
      <c r="H127" s="124">
        <v>0.75</v>
      </c>
      <c r="I127" s="123">
        <f t="shared" si="10"/>
        <v>0.75</v>
      </c>
      <c r="J127" s="123">
        <v>0.75</v>
      </c>
      <c r="K127" s="123">
        <f t="shared" si="11"/>
        <v>0</v>
      </c>
      <c r="M127" s="125" t="s">
        <v>270</v>
      </c>
      <c r="N127" s="123">
        <v>0.75</v>
      </c>
      <c r="O127" s="112">
        <f t="shared" si="7"/>
        <v>0</v>
      </c>
    </row>
    <row r="128" spans="1:15" x14ac:dyDescent="0.2">
      <c r="A128" s="125" t="s">
        <v>187</v>
      </c>
      <c r="B128" s="124"/>
      <c r="C128" s="124">
        <v>0.75</v>
      </c>
      <c r="D128" s="124"/>
      <c r="E128" s="124"/>
      <c r="F128" s="124"/>
      <c r="G128" s="124"/>
      <c r="H128" s="124">
        <v>0.75</v>
      </c>
      <c r="I128" s="123">
        <f t="shared" si="10"/>
        <v>1.5</v>
      </c>
      <c r="J128" s="123">
        <v>1.5</v>
      </c>
      <c r="K128" s="123">
        <f t="shared" si="11"/>
        <v>0</v>
      </c>
      <c r="M128" s="125" t="s">
        <v>187</v>
      </c>
      <c r="N128" s="123">
        <v>1.5</v>
      </c>
      <c r="O128" s="112">
        <f t="shared" si="7"/>
        <v>0</v>
      </c>
    </row>
    <row r="129" spans="1:21" x14ac:dyDescent="0.2">
      <c r="A129" s="125" t="s">
        <v>144</v>
      </c>
      <c r="B129" s="124"/>
      <c r="C129" s="124">
        <v>0.75</v>
      </c>
      <c r="D129" s="124"/>
      <c r="E129" s="124"/>
      <c r="F129" s="124">
        <v>0.75</v>
      </c>
      <c r="G129" s="124"/>
      <c r="H129" s="124"/>
      <c r="I129" s="123">
        <f t="shared" si="10"/>
        <v>1.5</v>
      </c>
      <c r="J129" s="123">
        <v>1.5</v>
      </c>
      <c r="K129" s="123">
        <f t="shared" si="11"/>
        <v>0</v>
      </c>
      <c r="M129" s="125" t="s">
        <v>144</v>
      </c>
      <c r="N129" s="123">
        <v>1.5</v>
      </c>
      <c r="O129" s="112">
        <f t="shared" si="7"/>
        <v>0</v>
      </c>
    </row>
    <row r="130" spans="1:21" x14ac:dyDescent="0.2">
      <c r="A130" s="125" t="s">
        <v>227</v>
      </c>
      <c r="B130" s="124"/>
      <c r="C130" s="124">
        <v>0.75</v>
      </c>
      <c r="D130" s="124"/>
      <c r="E130" s="124"/>
      <c r="F130" s="124"/>
      <c r="G130" s="124"/>
      <c r="H130" s="124">
        <v>1.5</v>
      </c>
      <c r="I130" s="123">
        <f t="shared" si="10"/>
        <v>2.25</v>
      </c>
      <c r="J130" s="123">
        <v>2.25</v>
      </c>
      <c r="K130" s="123">
        <f t="shared" si="11"/>
        <v>0</v>
      </c>
      <c r="M130" s="125" t="s">
        <v>227</v>
      </c>
      <c r="N130" s="123">
        <v>2.25</v>
      </c>
      <c r="O130" s="112">
        <f t="shared" si="7"/>
        <v>0</v>
      </c>
    </row>
    <row r="131" spans="1:21" x14ac:dyDescent="0.2">
      <c r="J131" s="122" t="s">
        <v>269</v>
      </c>
    </row>
    <row r="132" spans="1:21" x14ac:dyDescent="0.2">
      <c r="J132" s="121" t="s">
        <v>268</v>
      </c>
    </row>
    <row r="133" spans="1:21" x14ac:dyDescent="0.2">
      <c r="A133" s="120" t="s">
        <v>267</v>
      </c>
      <c r="B133" s="120"/>
      <c r="C133" s="120"/>
      <c r="D133" s="120"/>
      <c r="E133" s="120" t="s">
        <v>266</v>
      </c>
      <c r="F133" s="120"/>
      <c r="G133" s="120"/>
      <c r="J133" s="119" t="s">
        <v>265</v>
      </c>
      <c r="M133" s="120" t="s">
        <v>267</v>
      </c>
    </row>
    <row r="134" spans="1:21" ht="15.75" x14ac:dyDescent="0.25">
      <c r="A134" s="117" t="s">
        <v>264</v>
      </c>
      <c r="B134" s="118" t="s">
        <v>23</v>
      </c>
      <c r="C134" s="118" t="s">
        <v>25</v>
      </c>
      <c r="D134" s="118" t="s">
        <v>1</v>
      </c>
      <c r="E134" s="117" t="s">
        <v>263</v>
      </c>
      <c r="F134" s="117" t="s">
        <v>262</v>
      </c>
      <c r="G134" s="117" t="s">
        <v>261</v>
      </c>
      <c r="M134" s="117" t="s">
        <v>264</v>
      </c>
    </row>
    <row r="135" spans="1:21" x14ac:dyDescent="0.2">
      <c r="A135" s="114" t="s">
        <v>260</v>
      </c>
      <c r="B135" s="113">
        <v>1</v>
      </c>
      <c r="C135" s="113"/>
      <c r="D135" s="113"/>
      <c r="E135" s="113">
        <f t="shared" ref="E135:E185" si="12">SUM(B135:D135)</f>
        <v>1</v>
      </c>
      <c r="F135" s="113">
        <v>1</v>
      </c>
      <c r="G135" s="113">
        <f t="shared" ref="G135:G187" si="13">E135-F135</f>
        <v>0</v>
      </c>
      <c r="M135" s="114" t="s">
        <v>260</v>
      </c>
      <c r="N135" s="112">
        <v>1</v>
      </c>
      <c r="O135" s="112">
        <f>E135-N135</f>
        <v>0</v>
      </c>
    </row>
    <row r="136" spans="1:21" x14ac:dyDescent="0.2">
      <c r="A136" s="114" t="s">
        <v>259</v>
      </c>
      <c r="B136" s="113">
        <v>1</v>
      </c>
      <c r="C136" s="113"/>
      <c r="D136" s="113"/>
      <c r="E136" s="113">
        <f t="shared" si="12"/>
        <v>1</v>
      </c>
      <c r="F136" s="113">
        <v>1</v>
      </c>
      <c r="G136" s="113">
        <f t="shared" si="13"/>
        <v>0</v>
      </c>
      <c r="M136" s="114" t="s">
        <v>259</v>
      </c>
      <c r="N136" s="112">
        <v>1</v>
      </c>
      <c r="O136" s="112">
        <f t="shared" ref="O136:O187" si="14">E136-N136</f>
        <v>0</v>
      </c>
    </row>
    <row r="137" spans="1:21" x14ac:dyDescent="0.2">
      <c r="A137" s="114" t="s">
        <v>99</v>
      </c>
      <c r="B137" s="116">
        <v>1</v>
      </c>
      <c r="C137" s="116"/>
      <c r="D137" s="116"/>
      <c r="E137" s="116">
        <f t="shared" si="12"/>
        <v>1</v>
      </c>
      <c r="F137" s="116">
        <v>1</v>
      </c>
      <c r="G137" s="113">
        <f t="shared" si="13"/>
        <v>0</v>
      </c>
      <c r="H137" s="115"/>
      <c r="I137" s="115"/>
      <c r="J137" s="115"/>
      <c r="K137" s="115"/>
      <c r="L137" s="115"/>
      <c r="M137" s="114"/>
      <c r="N137" s="115"/>
      <c r="O137" s="112">
        <f t="shared" si="14"/>
        <v>1</v>
      </c>
      <c r="P137" s="115"/>
      <c r="Q137" s="115"/>
      <c r="R137" s="115"/>
      <c r="S137" s="115"/>
      <c r="T137" s="115"/>
      <c r="U137" s="115"/>
    </row>
    <row r="138" spans="1:21" x14ac:dyDescent="0.2">
      <c r="A138" s="114" t="s">
        <v>433</v>
      </c>
      <c r="B138" s="116"/>
      <c r="C138" s="116"/>
      <c r="D138" s="116">
        <v>1</v>
      </c>
      <c r="E138" s="116">
        <f t="shared" si="12"/>
        <v>1</v>
      </c>
      <c r="F138" s="116"/>
      <c r="G138" s="113">
        <f t="shared" si="13"/>
        <v>1</v>
      </c>
      <c r="H138" s="115"/>
      <c r="I138" s="115"/>
      <c r="J138" s="115"/>
      <c r="K138" s="115"/>
      <c r="L138" s="115"/>
      <c r="M138" s="114" t="s">
        <v>99</v>
      </c>
      <c r="N138" s="115">
        <v>1</v>
      </c>
      <c r="O138" s="112">
        <f t="shared" si="14"/>
        <v>0</v>
      </c>
      <c r="P138" s="115"/>
      <c r="Q138" s="115"/>
      <c r="R138" s="115"/>
      <c r="S138" s="115"/>
      <c r="T138" s="115"/>
      <c r="U138" s="115"/>
    </row>
    <row r="139" spans="1:21" x14ac:dyDescent="0.2">
      <c r="A139" s="114" t="s">
        <v>258</v>
      </c>
      <c r="B139" s="116"/>
      <c r="C139" s="116">
        <v>1</v>
      </c>
      <c r="D139" s="116"/>
      <c r="E139" s="116">
        <f t="shared" si="12"/>
        <v>1</v>
      </c>
      <c r="F139" s="116">
        <v>1</v>
      </c>
      <c r="G139" s="113">
        <f t="shared" si="13"/>
        <v>0</v>
      </c>
      <c r="H139" s="115"/>
      <c r="I139" s="115"/>
      <c r="J139" s="115"/>
      <c r="K139" s="115"/>
      <c r="L139" s="115"/>
      <c r="M139" s="114" t="s">
        <v>258</v>
      </c>
      <c r="N139" s="115">
        <v>1</v>
      </c>
      <c r="O139" s="112">
        <f t="shared" si="14"/>
        <v>0</v>
      </c>
      <c r="P139" s="115"/>
      <c r="Q139" s="115"/>
      <c r="R139" s="115"/>
      <c r="S139" s="115"/>
      <c r="T139" s="115"/>
      <c r="U139" s="115"/>
    </row>
    <row r="140" spans="1:21" x14ac:dyDescent="0.2">
      <c r="A140" s="114" t="s">
        <v>431</v>
      </c>
      <c r="B140" s="116"/>
      <c r="C140" s="116">
        <v>1</v>
      </c>
      <c r="D140" s="116"/>
      <c r="E140" s="116">
        <f t="shared" si="12"/>
        <v>1</v>
      </c>
      <c r="F140" s="116"/>
      <c r="G140" s="113">
        <f t="shared" si="13"/>
        <v>1</v>
      </c>
      <c r="H140" s="115"/>
      <c r="I140" s="115"/>
      <c r="J140" s="115"/>
      <c r="K140" s="115"/>
      <c r="L140" s="115"/>
      <c r="M140" s="114"/>
      <c r="N140" s="115"/>
      <c r="O140" s="112">
        <f t="shared" si="14"/>
        <v>1</v>
      </c>
      <c r="P140" s="115"/>
      <c r="Q140" s="115"/>
      <c r="R140" s="115"/>
      <c r="S140" s="115"/>
      <c r="T140" s="115"/>
      <c r="U140" s="115"/>
    </row>
    <row r="141" spans="1:21" x14ac:dyDescent="0.2">
      <c r="A141" s="114" t="s">
        <v>145</v>
      </c>
      <c r="B141" s="116">
        <v>1</v>
      </c>
      <c r="C141" s="116"/>
      <c r="D141" s="116"/>
      <c r="E141" s="116">
        <f t="shared" si="12"/>
        <v>1</v>
      </c>
      <c r="F141" s="116">
        <v>1</v>
      </c>
      <c r="G141" s="113">
        <f t="shared" si="13"/>
        <v>0</v>
      </c>
      <c r="H141" s="115"/>
      <c r="I141" s="115"/>
      <c r="J141" s="115"/>
      <c r="K141" s="115"/>
      <c r="L141" s="115"/>
      <c r="M141" s="114" t="s">
        <v>145</v>
      </c>
      <c r="N141" s="112">
        <v>1</v>
      </c>
      <c r="O141" s="112">
        <f t="shared" si="14"/>
        <v>0</v>
      </c>
      <c r="P141" s="115"/>
      <c r="Q141" s="115"/>
      <c r="R141" s="115"/>
      <c r="S141" s="115"/>
      <c r="T141" s="115"/>
      <c r="U141" s="115"/>
    </row>
    <row r="142" spans="1:21" x14ac:dyDescent="0.2">
      <c r="A142" s="114" t="s">
        <v>100</v>
      </c>
      <c r="B142" s="116">
        <v>1</v>
      </c>
      <c r="C142" s="116"/>
      <c r="D142" s="116"/>
      <c r="E142" s="116">
        <f t="shared" si="12"/>
        <v>1</v>
      </c>
      <c r="F142" s="116">
        <v>1</v>
      </c>
      <c r="G142" s="113">
        <f t="shared" si="13"/>
        <v>0</v>
      </c>
      <c r="H142" s="115"/>
      <c r="I142" s="115"/>
      <c r="J142" s="115"/>
      <c r="K142" s="115"/>
      <c r="L142" s="115"/>
      <c r="M142" s="114" t="s">
        <v>100</v>
      </c>
      <c r="N142" s="112">
        <v>1</v>
      </c>
      <c r="O142" s="112">
        <f t="shared" si="14"/>
        <v>0</v>
      </c>
      <c r="P142" s="115"/>
      <c r="Q142" s="115"/>
      <c r="R142" s="115"/>
      <c r="S142" s="115"/>
      <c r="T142" s="115"/>
      <c r="U142" s="115"/>
    </row>
    <row r="143" spans="1:21" x14ac:dyDescent="0.2">
      <c r="A143" s="114" t="s">
        <v>257</v>
      </c>
      <c r="B143" s="113">
        <v>1</v>
      </c>
      <c r="C143" s="113"/>
      <c r="D143" s="113"/>
      <c r="E143" s="116">
        <f t="shared" si="12"/>
        <v>1</v>
      </c>
      <c r="F143" s="113">
        <v>1</v>
      </c>
      <c r="G143" s="113">
        <f t="shared" si="13"/>
        <v>0</v>
      </c>
      <c r="M143" s="114" t="s">
        <v>257</v>
      </c>
      <c r="N143" s="112">
        <v>1</v>
      </c>
      <c r="O143" s="112">
        <f t="shared" si="14"/>
        <v>0</v>
      </c>
    </row>
    <row r="144" spans="1:21" x14ac:dyDescent="0.2">
      <c r="A144" s="114" t="s">
        <v>429</v>
      </c>
      <c r="B144" s="113"/>
      <c r="C144" s="113">
        <v>1</v>
      </c>
      <c r="D144" s="113"/>
      <c r="E144" s="116">
        <f t="shared" si="12"/>
        <v>1</v>
      </c>
      <c r="F144" s="113"/>
      <c r="G144" s="113">
        <f t="shared" si="13"/>
        <v>1</v>
      </c>
      <c r="M144" s="114"/>
      <c r="O144" s="112">
        <f t="shared" si="14"/>
        <v>1</v>
      </c>
    </row>
    <row r="145" spans="1:21" x14ac:dyDescent="0.2">
      <c r="A145" s="114" t="s">
        <v>256</v>
      </c>
      <c r="B145" s="113"/>
      <c r="C145" s="113">
        <v>1</v>
      </c>
      <c r="D145" s="113"/>
      <c r="E145" s="116">
        <f t="shared" si="12"/>
        <v>1</v>
      </c>
      <c r="F145" s="113">
        <v>1</v>
      </c>
      <c r="G145" s="113">
        <f t="shared" si="13"/>
        <v>0</v>
      </c>
      <c r="M145" s="114" t="s">
        <v>256</v>
      </c>
      <c r="N145" s="112">
        <v>1</v>
      </c>
      <c r="O145" s="112">
        <f t="shared" si="14"/>
        <v>0</v>
      </c>
    </row>
    <row r="146" spans="1:21" x14ac:dyDescent="0.2">
      <c r="A146" s="114" t="s">
        <v>255</v>
      </c>
      <c r="B146" s="113">
        <v>1</v>
      </c>
      <c r="C146" s="113"/>
      <c r="D146" s="113"/>
      <c r="E146" s="116">
        <f t="shared" si="12"/>
        <v>1</v>
      </c>
      <c r="F146" s="113">
        <v>1</v>
      </c>
      <c r="G146" s="113">
        <f t="shared" si="13"/>
        <v>0</v>
      </c>
      <c r="M146" s="114" t="s">
        <v>255</v>
      </c>
      <c r="N146" s="112">
        <v>1</v>
      </c>
      <c r="O146" s="112">
        <f t="shared" si="14"/>
        <v>0</v>
      </c>
    </row>
    <row r="147" spans="1:21" x14ac:dyDescent="0.2">
      <c r="A147" s="114" t="s">
        <v>426</v>
      </c>
      <c r="B147" s="113">
        <v>1</v>
      </c>
      <c r="C147" s="113"/>
      <c r="D147" s="113"/>
      <c r="E147" s="116">
        <f t="shared" si="12"/>
        <v>1</v>
      </c>
      <c r="F147" s="113"/>
      <c r="G147" s="113">
        <f t="shared" si="13"/>
        <v>1</v>
      </c>
      <c r="M147" s="114"/>
      <c r="O147" s="112">
        <f t="shared" si="14"/>
        <v>1</v>
      </c>
    </row>
    <row r="148" spans="1:21" x14ac:dyDescent="0.2">
      <c r="A148" s="114" t="s">
        <v>380</v>
      </c>
      <c r="B148" s="113"/>
      <c r="C148" s="113">
        <v>1</v>
      </c>
      <c r="D148" s="113"/>
      <c r="E148" s="116">
        <f t="shared" si="12"/>
        <v>1</v>
      </c>
      <c r="F148" s="113"/>
      <c r="G148" s="113">
        <f t="shared" si="13"/>
        <v>1</v>
      </c>
      <c r="M148" s="114"/>
      <c r="O148" s="112">
        <f t="shared" si="14"/>
        <v>1</v>
      </c>
    </row>
    <row r="149" spans="1:21" x14ac:dyDescent="0.2">
      <c r="A149" s="114" t="s">
        <v>430</v>
      </c>
      <c r="B149" s="113"/>
      <c r="C149" s="113"/>
      <c r="D149" s="113"/>
      <c r="E149" s="116">
        <f t="shared" si="12"/>
        <v>0</v>
      </c>
      <c r="F149" s="113"/>
      <c r="G149" s="113">
        <f t="shared" si="13"/>
        <v>0</v>
      </c>
      <c r="M149" s="114"/>
      <c r="O149" s="112">
        <f t="shared" si="14"/>
        <v>0</v>
      </c>
    </row>
    <row r="150" spans="1:21" x14ac:dyDescent="0.2">
      <c r="A150" s="114" t="s">
        <v>425</v>
      </c>
      <c r="B150" s="113">
        <v>1</v>
      </c>
      <c r="C150" s="113"/>
      <c r="D150" s="113"/>
      <c r="E150" s="116">
        <f t="shared" si="12"/>
        <v>1</v>
      </c>
      <c r="F150" s="113"/>
      <c r="G150" s="113">
        <f t="shared" si="13"/>
        <v>1</v>
      </c>
      <c r="M150" s="114"/>
      <c r="N150" s="115"/>
      <c r="O150" s="112">
        <f t="shared" si="14"/>
        <v>1</v>
      </c>
    </row>
    <row r="151" spans="1:21" x14ac:dyDescent="0.2">
      <c r="A151" s="114" t="s">
        <v>254</v>
      </c>
      <c r="B151" s="113"/>
      <c r="C151" s="113">
        <v>1</v>
      </c>
      <c r="D151" s="113"/>
      <c r="E151" s="116">
        <f t="shared" si="12"/>
        <v>1</v>
      </c>
      <c r="F151" s="113">
        <v>1</v>
      </c>
      <c r="G151" s="113">
        <f t="shared" si="13"/>
        <v>0</v>
      </c>
      <c r="M151" s="114" t="s">
        <v>254</v>
      </c>
      <c r="N151" s="115">
        <v>1</v>
      </c>
      <c r="O151" s="112">
        <f t="shared" si="14"/>
        <v>0</v>
      </c>
    </row>
    <row r="152" spans="1:21" x14ac:dyDescent="0.2">
      <c r="A152" s="114" t="s">
        <v>253</v>
      </c>
      <c r="B152" s="113"/>
      <c r="C152" s="113"/>
      <c r="D152" s="113"/>
      <c r="E152" s="116">
        <f t="shared" si="12"/>
        <v>0</v>
      </c>
      <c r="F152" s="113">
        <v>1</v>
      </c>
      <c r="G152" s="113">
        <f t="shared" si="13"/>
        <v>-1</v>
      </c>
      <c r="H152" s="112" t="s">
        <v>434</v>
      </c>
      <c r="M152" s="114" t="s">
        <v>253</v>
      </c>
      <c r="O152" s="112">
        <f t="shared" si="14"/>
        <v>0</v>
      </c>
    </row>
    <row r="153" spans="1:21" x14ac:dyDescent="0.2">
      <c r="A153" s="114" t="s">
        <v>252</v>
      </c>
      <c r="B153" s="113"/>
      <c r="C153" s="113"/>
      <c r="D153" s="113">
        <v>1</v>
      </c>
      <c r="E153" s="116">
        <f t="shared" si="12"/>
        <v>1</v>
      </c>
      <c r="F153" s="113"/>
      <c r="G153" s="113">
        <f t="shared" si="13"/>
        <v>1</v>
      </c>
      <c r="M153" s="114" t="s">
        <v>252</v>
      </c>
      <c r="N153" s="112">
        <v>1</v>
      </c>
      <c r="O153" s="112">
        <f t="shared" si="14"/>
        <v>0</v>
      </c>
    </row>
    <row r="154" spans="1:21" x14ac:dyDescent="0.2">
      <c r="A154" s="114" t="s">
        <v>251</v>
      </c>
      <c r="B154" s="113">
        <v>1</v>
      </c>
      <c r="C154" s="113"/>
      <c r="D154" s="113"/>
      <c r="E154" s="116">
        <f t="shared" si="12"/>
        <v>1</v>
      </c>
      <c r="F154" s="113">
        <v>1</v>
      </c>
      <c r="G154" s="113">
        <f t="shared" si="13"/>
        <v>0</v>
      </c>
      <c r="M154" s="114" t="s">
        <v>251</v>
      </c>
      <c r="N154" s="112">
        <v>1</v>
      </c>
      <c r="O154" s="112">
        <f t="shared" si="14"/>
        <v>0</v>
      </c>
    </row>
    <row r="155" spans="1:21" x14ac:dyDescent="0.2">
      <c r="A155" s="114" t="s">
        <v>87</v>
      </c>
      <c r="B155" s="113">
        <v>1</v>
      </c>
      <c r="C155" s="113"/>
      <c r="D155" s="113"/>
      <c r="E155" s="116">
        <f t="shared" si="12"/>
        <v>1</v>
      </c>
      <c r="F155" s="113">
        <v>1</v>
      </c>
      <c r="G155" s="113">
        <f t="shared" si="13"/>
        <v>0</v>
      </c>
      <c r="M155" s="114" t="s">
        <v>87</v>
      </c>
      <c r="N155" s="112">
        <v>1</v>
      </c>
      <c r="O155" s="112">
        <f t="shared" si="14"/>
        <v>0</v>
      </c>
    </row>
    <row r="156" spans="1:21" x14ac:dyDescent="0.2">
      <c r="A156" s="114" t="s">
        <v>249</v>
      </c>
      <c r="B156" s="113"/>
      <c r="C156" s="113">
        <v>1</v>
      </c>
      <c r="D156" s="113"/>
      <c r="E156" s="116">
        <f t="shared" si="12"/>
        <v>1</v>
      </c>
      <c r="F156" s="113">
        <v>1</v>
      </c>
      <c r="G156" s="113">
        <f t="shared" si="13"/>
        <v>0</v>
      </c>
      <c r="M156" s="114" t="s">
        <v>249</v>
      </c>
      <c r="N156" s="112">
        <v>1</v>
      </c>
      <c r="O156" s="112">
        <f t="shared" si="14"/>
        <v>0</v>
      </c>
    </row>
    <row r="157" spans="1:21" x14ac:dyDescent="0.2">
      <c r="A157" s="114" t="s">
        <v>90</v>
      </c>
      <c r="B157" s="116"/>
      <c r="C157" s="116"/>
      <c r="D157" s="116">
        <v>1</v>
      </c>
      <c r="E157" s="116">
        <f t="shared" si="12"/>
        <v>1</v>
      </c>
      <c r="F157" s="116">
        <v>1</v>
      </c>
      <c r="G157" s="113">
        <f t="shared" si="13"/>
        <v>0</v>
      </c>
      <c r="H157" s="115"/>
      <c r="I157" s="115"/>
      <c r="J157" s="115"/>
      <c r="K157" s="115"/>
      <c r="L157" s="115"/>
      <c r="M157" s="114" t="s">
        <v>90</v>
      </c>
      <c r="N157" s="112">
        <v>1</v>
      </c>
      <c r="O157" s="112">
        <f t="shared" si="14"/>
        <v>0</v>
      </c>
      <c r="P157" s="115"/>
      <c r="Q157" s="115"/>
      <c r="R157" s="115"/>
      <c r="S157" s="115"/>
      <c r="T157" s="115"/>
      <c r="U157" s="115"/>
    </row>
    <row r="158" spans="1:21" x14ac:dyDescent="0.2">
      <c r="A158" s="114" t="s">
        <v>248</v>
      </c>
      <c r="B158" s="116">
        <v>1</v>
      </c>
      <c r="C158" s="116"/>
      <c r="D158" s="116"/>
      <c r="E158" s="116">
        <f t="shared" si="12"/>
        <v>1</v>
      </c>
      <c r="F158" s="116">
        <v>1</v>
      </c>
      <c r="G158" s="113">
        <f t="shared" si="13"/>
        <v>0</v>
      </c>
      <c r="H158" s="115"/>
      <c r="I158" s="115"/>
      <c r="J158" s="115"/>
      <c r="K158" s="115"/>
      <c r="L158" s="115"/>
      <c r="M158" s="114" t="s">
        <v>248</v>
      </c>
      <c r="N158" s="112">
        <v>1</v>
      </c>
      <c r="O158" s="112">
        <f t="shared" si="14"/>
        <v>0</v>
      </c>
      <c r="P158" s="115"/>
      <c r="Q158" s="115"/>
      <c r="R158" s="115"/>
      <c r="S158" s="115"/>
      <c r="T158" s="115"/>
      <c r="U158" s="115"/>
    </row>
    <row r="159" spans="1:21" x14ac:dyDescent="0.2">
      <c r="A159" s="114" t="s">
        <v>247</v>
      </c>
      <c r="B159" s="113">
        <v>1</v>
      </c>
      <c r="C159" s="113"/>
      <c r="D159" s="113"/>
      <c r="E159" s="116">
        <f t="shared" si="12"/>
        <v>1</v>
      </c>
      <c r="F159" s="113">
        <v>1</v>
      </c>
      <c r="G159" s="113">
        <f t="shared" si="13"/>
        <v>0</v>
      </c>
      <c r="M159" s="114" t="s">
        <v>247</v>
      </c>
      <c r="N159" s="112">
        <v>1</v>
      </c>
      <c r="O159" s="112">
        <f t="shared" si="14"/>
        <v>0</v>
      </c>
    </row>
    <row r="160" spans="1:21" x14ac:dyDescent="0.2">
      <c r="A160" s="114" t="s">
        <v>82</v>
      </c>
      <c r="B160" s="113">
        <v>1</v>
      </c>
      <c r="C160" s="113"/>
      <c r="D160" s="113"/>
      <c r="E160" s="116">
        <f t="shared" si="12"/>
        <v>1</v>
      </c>
      <c r="F160" s="113">
        <v>1</v>
      </c>
      <c r="G160" s="113">
        <f t="shared" si="13"/>
        <v>0</v>
      </c>
      <c r="M160" s="114" t="s">
        <v>82</v>
      </c>
      <c r="N160" s="112">
        <v>1</v>
      </c>
      <c r="O160" s="112">
        <f t="shared" si="14"/>
        <v>0</v>
      </c>
    </row>
    <row r="161" spans="1:15" x14ac:dyDescent="0.2">
      <c r="A161" s="114" t="s">
        <v>94</v>
      </c>
      <c r="B161" s="113"/>
      <c r="C161" s="113">
        <v>1</v>
      </c>
      <c r="D161" s="113"/>
      <c r="E161" s="116">
        <f t="shared" si="12"/>
        <v>1</v>
      </c>
      <c r="F161" s="113">
        <v>1</v>
      </c>
      <c r="G161" s="113">
        <f t="shared" si="13"/>
        <v>0</v>
      </c>
      <c r="M161" s="114" t="s">
        <v>94</v>
      </c>
      <c r="N161" s="112">
        <v>1</v>
      </c>
      <c r="O161" s="112">
        <f t="shared" si="14"/>
        <v>0</v>
      </c>
    </row>
    <row r="162" spans="1:15" x14ac:dyDescent="0.2">
      <c r="A162" s="114" t="s">
        <v>246</v>
      </c>
      <c r="B162" s="113">
        <v>1</v>
      </c>
      <c r="C162" s="113"/>
      <c r="D162" s="113"/>
      <c r="E162" s="116">
        <f t="shared" si="12"/>
        <v>1</v>
      </c>
      <c r="F162" s="113">
        <v>1</v>
      </c>
      <c r="G162" s="113">
        <f t="shared" si="13"/>
        <v>0</v>
      </c>
      <c r="M162" s="114" t="s">
        <v>246</v>
      </c>
      <c r="N162" s="112">
        <v>1</v>
      </c>
      <c r="O162" s="112">
        <f t="shared" si="14"/>
        <v>0</v>
      </c>
    </row>
    <row r="163" spans="1:15" x14ac:dyDescent="0.2">
      <c r="A163" s="114" t="s">
        <v>220</v>
      </c>
      <c r="B163" s="113">
        <v>1</v>
      </c>
      <c r="C163" s="113"/>
      <c r="D163" s="113"/>
      <c r="E163" s="116">
        <f t="shared" si="12"/>
        <v>1</v>
      </c>
      <c r="F163" s="113">
        <v>1</v>
      </c>
      <c r="G163" s="113">
        <f t="shared" si="13"/>
        <v>0</v>
      </c>
      <c r="M163" s="114" t="s">
        <v>220</v>
      </c>
      <c r="N163" s="112">
        <v>1</v>
      </c>
      <c r="O163" s="112">
        <f t="shared" si="14"/>
        <v>0</v>
      </c>
    </row>
    <row r="164" spans="1:15" x14ac:dyDescent="0.2">
      <c r="A164" s="114" t="s">
        <v>401</v>
      </c>
      <c r="B164" s="113"/>
      <c r="C164" s="113">
        <v>1</v>
      </c>
      <c r="D164" s="113"/>
      <c r="E164" s="116">
        <f t="shared" si="12"/>
        <v>1</v>
      </c>
      <c r="F164" s="113"/>
      <c r="G164" s="113">
        <f t="shared" si="13"/>
        <v>1</v>
      </c>
      <c r="M164" s="114" t="s">
        <v>95</v>
      </c>
      <c r="N164" s="112">
        <v>1</v>
      </c>
      <c r="O164" s="112">
        <f t="shared" si="14"/>
        <v>0</v>
      </c>
    </row>
    <row r="165" spans="1:15" x14ac:dyDescent="0.2">
      <c r="A165" s="114" t="s">
        <v>245</v>
      </c>
      <c r="B165" s="113"/>
      <c r="C165" s="113"/>
      <c r="D165" s="113"/>
      <c r="E165" s="116">
        <f t="shared" si="12"/>
        <v>0</v>
      </c>
      <c r="F165" s="113"/>
      <c r="G165" s="113">
        <f t="shared" si="13"/>
        <v>0</v>
      </c>
      <c r="M165" s="114" t="s">
        <v>245</v>
      </c>
      <c r="N165" s="112">
        <v>1</v>
      </c>
      <c r="O165" s="112">
        <f t="shared" si="14"/>
        <v>-1</v>
      </c>
    </row>
    <row r="166" spans="1:15" x14ac:dyDescent="0.2">
      <c r="A166" s="114" t="s">
        <v>93</v>
      </c>
      <c r="B166" s="113"/>
      <c r="C166" s="113">
        <v>1</v>
      </c>
      <c r="D166" s="113">
        <v>1</v>
      </c>
      <c r="E166" s="116">
        <f t="shared" si="12"/>
        <v>2</v>
      </c>
      <c r="F166" s="113">
        <v>1</v>
      </c>
      <c r="G166" s="113">
        <f t="shared" si="13"/>
        <v>1</v>
      </c>
      <c r="M166" s="114" t="s">
        <v>93</v>
      </c>
      <c r="N166" s="112">
        <v>1</v>
      </c>
      <c r="O166" s="112">
        <f t="shared" si="14"/>
        <v>1</v>
      </c>
    </row>
    <row r="167" spans="1:15" x14ac:dyDescent="0.2">
      <c r="A167" s="114" t="s">
        <v>75</v>
      </c>
      <c r="B167" s="113">
        <v>1</v>
      </c>
      <c r="C167" s="113">
        <v>1</v>
      </c>
      <c r="D167" s="113"/>
      <c r="E167" s="116">
        <f t="shared" si="12"/>
        <v>2</v>
      </c>
      <c r="F167" s="113">
        <v>2</v>
      </c>
      <c r="G167" s="113">
        <f t="shared" si="13"/>
        <v>0</v>
      </c>
      <c r="M167" s="114" t="s">
        <v>75</v>
      </c>
      <c r="N167" s="112">
        <v>2</v>
      </c>
      <c r="O167" s="112">
        <f t="shared" si="14"/>
        <v>0</v>
      </c>
    </row>
    <row r="168" spans="1:15" x14ac:dyDescent="0.2">
      <c r="A168" s="114" t="s">
        <v>221</v>
      </c>
      <c r="B168" s="113">
        <v>1</v>
      </c>
      <c r="C168" s="113"/>
      <c r="D168" s="113"/>
      <c r="E168" s="116">
        <f t="shared" si="12"/>
        <v>1</v>
      </c>
      <c r="F168" s="113">
        <v>1</v>
      </c>
      <c r="G168" s="113">
        <f t="shared" si="13"/>
        <v>0</v>
      </c>
      <c r="M168" s="114" t="s">
        <v>221</v>
      </c>
      <c r="N168" s="112">
        <v>1</v>
      </c>
      <c r="O168" s="112">
        <f t="shared" si="14"/>
        <v>0</v>
      </c>
    </row>
    <row r="169" spans="1:15" x14ac:dyDescent="0.2">
      <c r="A169" s="114" t="s">
        <v>243</v>
      </c>
      <c r="B169" s="113"/>
      <c r="C169" s="113"/>
      <c r="D169" s="113"/>
      <c r="E169" s="116">
        <f t="shared" si="12"/>
        <v>0</v>
      </c>
      <c r="F169" s="113"/>
      <c r="G169" s="113">
        <f t="shared" si="13"/>
        <v>0</v>
      </c>
      <c r="M169" s="114" t="s">
        <v>243</v>
      </c>
      <c r="N169" s="112">
        <v>1</v>
      </c>
      <c r="O169" s="112">
        <f t="shared" si="14"/>
        <v>-1</v>
      </c>
    </row>
    <row r="170" spans="1:15" x14ac:dyDescent="0.2">
      <c r="A170" s="114" t="s">
        <v>242</v>
      </c>
      <c r="B170" s="113">
        <v>1</v>
      </c>
      <c r="C170" s="113"/>
      <c r="D170" s="113"/>
      <c r="E170" s="116">
        <f t="shared" si="12"/>
        <v>1</v>
      </c>
      <c r="F170" s="113">
        <v>1</v>
      </c>
      <c r="G170" s="113">
        <f t="shared" si="13"/>
        <v>0</v>
      </c>
      <c r="M170" s="114" t="s">
        <v>242</v>
      </c>
      <c r="O170" s="112">
        <f t="shared" si="14"/>
        <v>1</v>
      </c>
    </row>
    <row r="171" spans="1:15" x14ac:dyDescent="0.2">
      <c r="A171" s="114" t="s">
        <v>169</v>
      </c>
      <c r="B171" s="113">
        <v>1</v>
      </c>
      <c r="C171" s="113"/>
      <c r="D171" s="113"/>
      <c r="E171" s="116">
        <f t="shared" si="12"/>
        <v>1</v>
      </c>
      <c r="F171" s="113">
        <v>1</v>
      </c>
      <c r="G171" s="113">
        <f t="shared" si="13"/>
        <v>0</v>
      </c>
      <c r="M171" s="114" t="s">
        <v>169</v>
      </c>
      <c r="N171" s="112">
        <v>1</v>
      </c>
      <c r="O171" s="112">
        <f t="shared" si="14"/>
        <v>0</v>
      </c>
    </row>
    <row r="172" spans="1:15" x14ac:dyDescent="0.2">
      <c r="A172" s="114" t="s">
        <v>96</v>
      </c>
      <c r="B172" s="113"/>
      <c r="C172" s="113">
        <v>1</v>
      </c>
      <c r="D172" s="113"/>
      <c r="E172" s="116">
        <f t="shared" si="12"/>
        <v>1</v>
      </c>
      <c r="F172" s="113">
        <v>1</v>
      </c>
      <c r="G172" s="113">
        <f t="shared" si="13"/>
        <v>0</v>
      </c>
      <c r="M172" s="114" t="s">
        <v>96</v>
      </c>
      <c r="N172" s="112">
        <v>1</v>
      </c>
      <c r="O172" s="112">
        <f t="shared" si="14"/>
        <v>0</v>
      </c>
    </row>
    <row r="173" spans="1:15" x14ac:dyDescent="0.2">
      <c r="A173" s="114" t="s">
        <v>101</v>
      </c>
      <c r="B173" s="113">
        <v>1</v>
      </c>
      <c r="C173" s="113"/>
      <c r="D173" s="113"/>
      <c r="E173" s="116">
        <f t="shared" si="12"/>
        <v>1</v>
      </c>
      <c r="F173" s="113">
        <v>1</v>
      </c>
      <c r="G173" s="113">
        <f t="shared" si="13"/>
        <v>0</v>
      </c>
      <c r="M173" s="114" t="s">
        <v>101</v>
      </c>
      <c r="N173" s="112">
        <v>1</v>
      </c>
      <c r="O173" s="112">
        <f t="shared" si="14"/>
        <v>0</v>
      </c>
    </row>
    <row r="174" spans="1:15" x14ac:dyDescent="0.2">
      <c r="A174" s="114" t="s">
        <v>98</v>
      </c>
      <c r="B174" s="113">
        <v>1</v>
      </c>
      <c r="C174" s="113"/>
      <c r="D174" s="113">
        <v>1</v>
      </c>
      <c r="E174" s="116">
        <f t="shared" si="12"/>
        <v>2</v>
      </c>
      <c r="F174" s="113">
        <v>1</v>
      </c>
      <c r="G174" s="113">
        <f t="shared" si="13"/>
        <v>1</v>
      </c>
      <c r="M174" s="114" t="s">
        <v>98</v>
      </c>
      <c r="N174" s="112">
        <v>1</v>
      </c>
      <c r="O174" s="112">
        <f t="shared" si="14"/>
        <v>1</v>
      </c>
    </row>
    <row r="175" spans="1:15" x14ac:dyDescent="0.2">
      <c r="A175" s="114" t="s">
        <v>111</v>
      </c>
      <c r="B175" s="113">
        <v>1</v>
      </c>
      <c r="C175" s="113"/>
      <c r="D175" s="113"/>
      <c r="E175" s="116">
        <f t="shared" si="12"/>
        <v>1</v>
      </c>
      <c r="F175" s="113">
        <v>1</v>
      </c>
      <c r="G175" s="113">
        <f t="shared" si="13"/>
        <v>0</v>
      </c>
      <c r="M175" s="114" t="s">
        <v>111</v>
      </c>
      <c r="N175" s="112">
        <v>1</v>
      </c>
      <c r="O175" s="112">
        <f t="shared" si="14"/>
        <v>0</v>
      </c>
    </row>
    <row r="176" spans="1:15" x14ac:dyDescent="0.2">
      <c r="A176" s="114" t="s">
        <v>241</v>
      </c>
      <c r="B176" s="113">
        <v>1</v>
      </c>
      <c r="C176" s="113"/>
      <c r="D176" s="113"/>
      <c r="E176" s="116">
        <f t="shared" si="12"/>
        <v>1</v>
      </c>
      <c r="F176" s="113">
        <v>1</v>
      </c>
      <c r="G176" s="113">
        <f t="shared" si="13"/>
        <v>0</v>
      </c>
      <c r="M176" s="114" t="s">
        <v>241</v>
      </c>
      <c r="N176" s="112">
        <v>1</v>
      </c>
      <c r="O176" s="112">
        <f t="shared" si="14"/>
        <v>0</v>
      </c>
    </row>
    <row r="177" spans="1:15" x14ac:dyDescent="0.2">
      <c r="A177" s="114" t="s">
        <v>97</v>
      </c>
      <c r="B177" s="113"/>
      <c r="C177" s="113">
        <v>1</v>
      </c>
      <c r="D177" s="113"/>
      <c r="E177" s="116">
        <f t="shared" si="12"/>
        <v>1</v>
      </c>
      <c r="F177" s="113">
        <v>1</v>
      </c>
      <c r="G177" s="113">
        <f t="shared" si="13"/>
        <v>0</v>
      </c>
      <c r="M177" s="114" t="s">
        <v>97</v>
      </c>
      <c r="N177" s="112">
        <v>1</v>
      </c>
      <c r="O177" s="112">
        <f t="shared" si="14"/>
        <v>0</v>
      </c>
    </row>
    <row r="178" spans="1:15" x14ac:dyDescent="0.2">
      <c r="A178" s="114" t="s">
        <v>103</v>
      </c>
      <c r="B178" s="113"/>
      <c r="C178" s="113"/>
      <c r="D178" s="113">
        <v>1</v>
      </c>
      <c r="E178" s="116">
        <f t="shared" si="12"/>
        <v>1</v>
      </c>
      <c r="F178" s="113">
        <v>1</v>
      </c>
      <c r="G178" s="113">
        <f t="shared" si="13"/>
        <v>0</v>
      </c>
      <c r="M178" s="114" t="s">
        <v>103</v>
      </c>
      <c r="N178" s="112">
        <v>1</v>
      </c>
      <c r="O178" s="112">
        <f t="shared" si="14"/>
        <v>0</v>
      </c>
    </row>
    <row r="179" spans="1:15" x14ac:dyDescent="0.2">
      <c r="A179" s="114" t="s">
        <v>240</v>
      </c>
      <c r="B179" s="113"/>
      <c r="C179" s="113"/>
      <c r="D179" s="113"/>
      <c r="E179" s="116">
        <f t="shared" si="12"/>
        <v>0</v>
      </c>
      <c r="F179" s="113">
        <v>1</v>
      </c>
      <c r="G179" s="113">
        <f t="shared" si="13"/>
        <v>-1</v>
      </c>
      <c r="H179" s="112" t="s">
        <v>239</v>
      </c>
      <c r="M179" s="114" t="s">
        <v>240</v>
      </c>
      <c r="O179" s="112">
        <f t="shared" si="14"/>
        <v>0</v>
      </c>
    </row>
    <row r="180" spans="1:15" x14ac:dyDescent="0.2">
      <c r="A180" s="114" t="s">
        <v>104</v>
      </c>
      <c r="B180" s="113"/>
      <c r="C180" s="113">
        <v>1</v>
      </c>
      <c r="D180" s="113"/>
      <c r="E180" s="116">
        <f t="shared" si="12"/>
        <v>1</v>
      </c>
      <c r="F180" s="113">
        <v>1</v>
      </c>
      <c r="G180" s="113">
        <f t="shared" si="13"/>
        <v>0</v>
      </c>
      <c r="M180" s="114" t="s">
        <v>104</v>
      </c>
      <c r="N180" s="112">
        <v>1</v>
      </c>
      <c r="O180" s="112">
        <f t="shared" si="14"/>
        <v>0</v>
      </c>
    </row>
    <row r="181" spans="1:15" x14ac:dyDescent="0.2">
      <c r="A181" s="114" t="s">
        <v>238</v>
      </c>
      <c r="B181" s="113"/>
      <c r="C181" s="113"/>
      <c r="D181" s="113"/>
      <c r="E181" s="116">
        <f t="shared" si="12"/>
        <v>0</v>
      </c>
      <c r="F181" s="113"/>
      <c r="G181" s="113">
        <f t="shared" si="13"/>
        <v>0</v>
      </c>
      <c r="M181" s="114" t="s">
        <v>238</v>
      </c>
      <c r="N181" s="112">
        <v>1</v>
      </c>
      <c r="O181" s="112">
        <f t="shared" si="14"/>
        <v>-1</v>
      </c>
    </row>
    <row r="182" spans="1:15" x14ac:dyDescent="0.2">
      <c r="A182" s="114" t="s">
        <v>92</v>
      </c>
      <c r="B182" s="113"/>
      <c r="C182" s="113"/>
      <c r="D182" s="113">
        <v>1</v>
      </c>
      <c r="E182" s="116">
        <f t="shared" si="12"/>
        <v>1</v>
      </c>
      <c r="F182" s="113">
        <v>1</v>
      </c>
      <c r="G182" s="113">
        <f t="shared" si="13"/>
        <v>0</v>
      </c>
      <c r="M182" s="114" t="s">
        <v>92</v>
      </c>
      <c r="N182" s="112">
        <v>1</v>
      </c>
      <c r="O182" s="112">
        <f t="shared" si="14"/>
        <v>0</v>
      </c>
    </row>
    <row r="183" spans="1:15" x14ac:dyDescent="0.2">
      <c r="A183" s="114" t="s">
        <v>237</v>
      </c>
      <c r="B183" s="113"/>
      <c r="C183" s="113"/>
      <c r="D183" s="113"/>
      <c r="E183" s="116">
        <f t="shared" si="12"/>
        <v>0</v>
      </c>
      <c r="F183" s="113">
        <v>2</v>
      </c>
      <c r="G183" s="113">
        <f t="shared" si="13"/>
        <v>-2</v>
      </c>
      <c r="H183" s="112" t="s">
        <v>236</v>
      </c>
      <c r="M183" s="114" t="s">
        <v>237</v>
      </c>
      <c r="O183" s="112">
        <f t="shared" si="14"/>
        <v>0</v>
      </c>
    </row>
    <row r="184" spans="1:15" x14ac:dyDescent="0.2">
      <c r="A184" s="114" t="s">
        <v>192</v>
      </c>
      <c r="B184" s="113"/>
      <c r="C184" s="113"/>
      <c r="D184" s="113"/>
      <c r="E184" s="116">
        <f t="shared" si="12"/>
        <v>0</v>
      </c>
      <c r="F184" s="113">
        <v>2</v>
      </c>
      <c r="G184" s="113">
        <f t="shared" si="13"/>
        <v>-2</v>
      </c>
      <c r="H184" s="112" t="s">
        <v>236</v>
      </c>
      <c r="M184" s="114" t="s">
        <v>192</v>
      </c>
      <c r="O184" s="112">
        <f t="shared" si="14"/>
        <v>0</v>
      </c>
    </row>
    <row r="185" spans="1:15" x14ac:dyDescent="0.2">
      <c r="A185" s="114" t="s">
        <v>270</v>
      </c>
      <c r="B185" s="113">
        <v>1</v>
      </c>
      <c r="C185" s="113"/>
      <c r="D185" s="113"/>
      <c r="E185" s="116">
        <f t="shared" si="12"/>
        <v>1</v>
      </c>
      <c r="F185" s="113"/>
      <c r="G185" s="113">
        <f t="shared" si="13"/>
        <v>1</v>
      </c>
      <c r="M185" s="114"/>
      <c r="O185" s="112">
        <f t="shared" si="14"/>
        <v>1</v>
      </c>
    </row>
    <row r="186" spans="1:15" x14ac:dyDescent="0.2">
      <c r="A186" s="114" t="s">
        <v>235</v>
      </c>
      <c r="B186" s="113"/>
      <c r="C186" s="113">
        <v>1</v>
      </c>
      <c r="D186" s="113"/>
      <c r="E186" s="113">
        <f>SUM(B186:D186)</f>
        <v>1</v>
      </c>
      <c r="F186" s="113">
        <v>1</v>
      </c>
      <c r="G186" s="113">
        <f t="shared" si="13"/>
        <v>0</v>
      </c>
      <c r="M186" s="114" t="s">
        <v>235</v>
      </c>
      <c r="N186" s="112">
        <v>1</v>
      </c>
      <c r="O186" s="112">
        <f t="shared" si="14"/>
        <v>0</v>
      </c>
    </row>
    <row r="187" spans="1:15" x14ac:dyDescent="0.2">
      <c r="A187" s="114" t="s">
        <v>234</v>
      </c>
      <c r="B187" s="113"/>
      <c r="C187" s="113"/>
      <c r="D187" s="113">
        <v>1</v>
      </c>
      <c r="E187" s="113">
        <f>SUM(B187:D187)</f>
        <v>1</v>
      </c>
      <c r="F187" s="113">
        <v>1</v>
      </c>
      <c r="G187" s="113">
        <f t="shared" si="13"/>
        <v>0</v>
      </c>
      <c r="M187" s="114" t="s">
        <v>234</v>
      </c>
      <c r="N187" s="112">
        <v>1</v>
      </c>
      <c r="O187" s="112">
        <f t="shared" si="14"/>
        <v>0</v>
      </c>
    </row>
    <row r="188" spans="1:15" x14ac:dyDescent="0.2">
      <c r="A188" s="112" t="s">
        <v>432</v>
      </c>
    </row>
  </sheetData>
  <pageMargins left="0.75" right="0.75" top="1" bottom="1" header="0.5" footer="0.5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93" zoomScaleNormal="93" zoomScalePageLayoutView="93" workbookViewId="0">
      <selection activeCell="M10" sqref="M10"/>
    </sheetView>
  </sheetViews>
  <sheetFormatPr defaultColWidth="8.85546875" defaultRowHeight="12.75" x14ac:dyDescent="0.2"/>
  <cols>
    <col min="1" max="1" width="16.42578125" style="452" customWidth="1"/>
    <col min="2" max="2" width="32.42578125" style="452" customWidth="1"/>
    <col min="3" max="3" width="34.42578125" style="452" customWidth="1"/>
    <col min="4" max="4" width="2.42578125" style="452" customWidth="1"/>
    <col min="5" max="16384" width="8.85546875" style="452"/>
  </cols>
  <sheetData>
    <row r="1" spans="1:3" s="402" customFormat="1" ht="27" thickBot="1" x14ac:dyDescent="0.45">
      <c r="A1" s="399" t="s">
        <v>0</v>
      </c>
      <c r="B1" s="400" t="s">
        <v>19</v>
      </c>
      <c r="C1" s="401"/>
    </row>
    <row r="2" spans="1:3" s="402" customFormat="1" ht="16.5" thickBot="1" x14ac:dyDescent="0.3">
      <c r="A2" s="403"/>
      <c r="B2" s="404"/>
      <c r="C2" s="403"/>
    </row>
    <row r="3" spans="1:3" s="402" customFormat="1" ht="16.5" thickBot="1" x14ac:dyDescent="0.3">
      <c r="A3" s="405"/>
      <c r="B3" s="406" t="s">
        <v>358</v>
      </c>
    </row>
    <row r="4" spans="1:3" s="409" customFormat="1" ht="15" x14ac:dyDescent="0.25">
      <c r="A4" s="407" t="s">
        <v>341</v>
      </c>
      <c r="B4" s="408" t="s">
        <v>348</v>
      </c>
    </row>
    <row r="5" spans="1:3" s="409" customFormat="1" ht="15" thickBot="1" x14ac:dyDescent="0.25">
      <c r="A5" s="410"/>
      <c r="B5" s="411" t="s">
        <v>126</v>
      </c>
    </row>
    <row r="6" spans="1:3" s="412" customFormat="1" ht="20.100000000000001" customHeight="1" thickBot="1" x14ac:dyDescent="0.25">
      <c r="B6" s="413"/>
    </row>
    <row r="7" spans="1:3" s="402" customFormat="1" ht="16.5" thickBot="1" x14ac:dyDescent="0.3">
      <c r="A7" s="414"/>
      <c r="B7" s="415" t="s">
        <v>345</v>
      </c>
      <c r="C7" s="416" t="s">
        <v>438</v>
      </c>
    </row>
    <row r="8" spans="1:3" s="409" customFormat="1" ht="15" x14ac:dyDescent="0.25">
      <c r="A8" s="417" t="s">
        <v>31</v>
      </c>
      <c r="B8" s="418" t="s">
        <v>114</v>
      </c>
      <c r="C8" s="419" t="s">
        <v>122</v>
      </c>
    </row>
    <row r="9" spans="1:3" s="409" customFormat="1" ht="14.25" x14ac:dyDescent="0.2">
      <c r="A9" s="420"/>
      <c r="B9" s="421" t="s">
        <v>115</v>
      </c>
      <c r="C9" s="422" t="s">
        <v>127</v>
      </c>
    </row>
    <row r="10" spans="1:3" s="409" customFormat="1" ht="14.25" x14ac:dyDescent="0.2">
      <c r="A10" s="423"/>
      <c r="B10" s="424" t="s">
        <v>116</v>
      </c>
      <c r="C10" s="422" t="s">
        <v>129</v>
      </c>
    </row>
    <row r="11" spans="1:3" s="409" customFormat="1" ht="15" thickBot="1" x14ac:dyDescent="0.25">
      <c r="A11" s="410"/>
      <c r="B11" s="425" t="s">
        <v>320</v>
      </c>
      <c r="C11" s="426" t="s">
        <v>275</v>
      </c>
    </row>
    <row r="12" spans="1:3" s="402" customFormat="1" ht="16.5" thickBot="1" x14ac:dyDescent="0.3">
      <c r="A12" s="414"/>
      <c r="B12" s="427" t="s">
        <v>345</v>
      </c>
      <c r="C12" s="428" t="s">
        <v>438</v>
      </c>
    </row>
    <row r="13" spans="1:3" s="409" customFormat="1" ht="15" x14ac:dyDescent="0.25">
      <c r="A13" s="429"/>
      <c r="B13" s="430" t="s">
        <v>114</v>
      </c>
      <c r="C13" s="418" t="s">
        <v>122</v>
      </c>
    </row>
    <row r="14" spans="1:3" s="409" customFormat="1" ht="15.75" customHeight="1" x14ac:dyDescent="0.25">
      <c r="A14" s="429" t="s">
        <v>32</v>
      </c>
      <c r="B14" s="431" t="s">
        <v>115</v>
      </c>
      <c r="C14" s="421" t="s">
        <v>129</v>
      </c>
    </row>
    <row r="15" spans="1:3" s="409" customFormat="1" ht="15.75" customHeight="1" x14ac:dyDescent="0.2">
      <c r="A15" s="432"/>
      <c r="B15" s="431" t="s">
        <v>116</v>
      </c>
      <c r="C15" s="421" t="s">
        <v>127</v>
      </c>
    </row>
    <row r="16" spans="1:3" s="409" customFormat="1" ht="15" thickBot="1" x14ac:dyDescent="0.25">
      <c r="A16" s="432"/>
      <c r="B16" s="433" t="s">
        <v>275</v>
      </c>
      <c r="C16" s="434" t="s">
        <v>118</v>
      </c>
    </row>
    <row r="17" spans="1:7" s="402" customFormat="1" ht="16.5" thickBot="1" x14ac:dyDescent="0.3">
      <c r="A17" s="435"/>
      <c r="B17" s="436" t="s">
        <v>345</v>
      </c>
      <c r="C17" s="453" t="s">
        <v>439</v>
      </c>
    </row>
    <row r="18" spans="1:7" s="409" customFormat="1" ht="14.25" x14ac:dyDescent="0.2">
      <c r="A18" s="423"/>
      <c r="B18" s="437" t="s">
        <v>137</v>
      </c>
      <c r="C18" s="438" t="s">
        <v>201</v>
      </c>
    </row>
    <row r="19" spans="1:7" s="409" customFormat="1" ht="14.25" x14ac:dyDescent="0.2">
      <c r="A19" s="420"/>
      <c r="B19" s="421" t="s">
        <v>303</v>
      </c>
      <c r="C19" s="422" t="s">
        <v>202</v>
      </c>
    </row>
    <row r="20" spans="1:7" s="409" customFormat="1" ht="15" x14ac:dyDescent="0.25">
      <c r="A20" s="439" t="s">
        <v>28</v>
      </c>
      <c r="B20" s="440" t="s">
        <v>229</v>
      </c>
      <c r="C20" s="422" t="s">
        <v>219</v>
      </c>
    </row>
    <row r="21" spans="1:7" s="409" customFormat="1" ht="15" x14ac:dyDescent="0.25">
      <c r="A21" s="439"/>
      <c r="B21" s="421" t="s">
        <v>118</v>
      </c>
      <c r="C21" s="441" t="s">
        <v>409</v>
      </c>
    </row>
    <row r="22" spans="1:7" s="409" customFormat="1" ht="14.25" x14ac:dyDescent="0.2">
      <c r="A22" s="423"/>
      <c r="B22" s="440" t="s">
        <v>281</v>
      </c>
      <c r="C22" s="442" t="s">
        <v>206</v>
      </c>
    </row>
    <row r="23" spans="1:7" s="409" customFormat="1" ht="14.25" x14ac:dyDescent="0.2">
      <c r="A23" s="423"/>
      <c r="B23" s="440"/>
      <c r="C23" s="442" t="s">
        <v>149</v>
      </c>
    </row>
    <row r="24" spans="1:7" s="409" customFormat="1" ht="15" thickBot="1" x14ac:dyDescent="0.25">
      <c r="B24" s="440" t="s">
        <v>203</v>
      </c>
      <c r="C24" s="445" t="s">
        <v>321</v>
      </c>
      <c r="E24" s="443"/>
      <c r="F24" s="443"/>
      <c r="G24" s="443"/>
    </row>
    <row r="25" spans="1:7" s="402" customFormat="1" ht="16.5" thickBot="1" x14ac:dyDescent="0.3">
      <c r="B25" s="427" t="s">
        <v>342</v>
      </c>
      <c r="C25" s="446" t="s">
        <v>438</v>
      </c>
    </row>
    <row r="26" spans="1:7" s="409" customFormat="1" ht="14.25" x14ac:dyDescent="0.2">
      <c r="A26" s="420"/>
      <c r="B26" s="447" t="s">
        <v>67</v>
      </c>
      <c r="C26" s="418" t="s">
        <v>294</v>
      </c>
    </row>
    <row r="27" spans="1:7" s="409" customFormat="1" ht="15" x14ac:dyDescent="0.25">
      <c r="A27" s="439" t="s">
        <v>34</v>
      </c>
      <c r="B27" s="448" t="s">
        <v>364</v>
      </c>
      <c r="C27" s="421" t="s">
        <v>388</v>
      </c>
    </row>
    <row r="28" spans="1:7" s="409" customFormat="1" ht="15" x14ac:dyDescent="0.25">
      <c r="A28" s="439"/>
      <c r="B28" s="448" t="s">
        <v>327</v>
      </c>
      <c r="C28" s="421" t="s">
        <v>387</v>
      </c>
    </row>
    <row r="29" spans="1:7" s="409" customFormat="1" ht="15" thickBot="1" x14ac:dyDescent="0.25">
      <c r="A29" s="420"/>
      <c r="B29" s="449" t="s">
        <v>70</v>
      </c>
      <c r="C29" s="425" t="s">
        <v>123</v>
      </c>
    </row>
    <row r="30" spans="1:7" s="402" customFormat="1" ht="16.5" thickBot="1" x14ac:dyDescent="0.3">
      <c r="A30" s="414"/>
      <c r="B30" s="427" t="s">
        <v>342</v>
      </c>
      <c r="C30" s="446" t="s">
        <v>438</v>
      </c>
    </row>
    <row r="31" spans="1:7" s="409" customFormat="1" ht="14.25" x14ac:dyDescent="0.2">
      <c r="A31" s="423"/>
      <c r="B31" s="450" t="s">
        <v>67</v>
      </c>
      <c r="C31" s="451"/>
    </row>
    <row r="32" spans="1:7" s="409" customFormat="1" ht="15" x14ac:dyDescent="0.25">
      <c r="A32" s="417" t="s">
        <v>35</v>
      </c>
      <c r="B32" s="448" t="s">
        <v>364</v>
      </c>
      <c r="C32" s="440" t="s">
        <v>294</v>
      </c>
    </row>
    <row r="33" spans="1:3" s="409" customFormat="1" ht="14.25" x14ac:dyDescent="0.2">
      <c r="A33" s="423"/>
      <c r="B33" s="448" t="s">
        <v>327</v>
      </c>
      <c r="C33" s="440" t="s">
        <v>123</v>
      </c>
    </row>
    <row r="34" spans="1:3" s="409" customFormat="1" ht="15" thickBot="1" x14ac:dyDescent="0.25">
      <c r="A34" s="410"/>
      <c r="B34" s="449" t="s">
        <v>70</v>
      </c>
      <c r="C34" s="444"/>
    </row>
    <row r="37" spans="1:3" ht="14.25" x14ac:dyDescent="0.2">
      <c r="B37" s="13"/>
    </row>
  </sheetData>
  <phoneticPr fontId="0" type="noConversion"/>
  <pageMargins left="0.75000000000000011" right="0.75000000000000011" top="1" bottom="1" header="0" footer="0"/>
  <pageSetup scale="92" orientation="landscape"/>
  <extLst>
    <ext xmlns:mx="http://schemas.microsoft.com/office/mac/excel/2008/main" uri="{64002731-A6B0-56B0-2670-7721B7C09600}">
      <mx:PLV Mode="0" OnePage="0" WScale="98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16" zoomScale="98" zoomScaleNormal="98" zoomScalePageLayoutView="98" workbookViewId="0">
      <selection activeCell="C62" sqref="C62"/>
    </sheetView>
  </sheetViews>
  <sheetFormatPr defaultColWidth="8.85546875" defaultRowHeight="14.25" x14ac:dyDescent="0.2"/>
  <cols>
    <col min="1" max="1" width="16" style="19" customWidth="1"/>
    <col min="2" max="2" width="30.7109375" style="19" customWidth="1"/>
    <col min="3" max="3" width="23.140625" style="19" customWidth="1"/>
    <col min="4" max="4" width="26.28515625" style="19" customWidth="1"/>
    <col min="5" max="5" width="22.28515625" style="19" customWidth="1"/>
    <col min="6" max="6" width="25.7109375" style="19" customWidth="1"/>
    <col min="7" max="7" width="21.28515625" style="19" customWidth="1"/>
    <col min="8" max="16384" width="8.85546875" style="19"/>
  </cols>
  <sheetData>
    <row r="1" spans="1:5" ht="18" customHeight="1" thickBot="1" x14ac:dyDescent="0.3">
      <c r="A1" s="146" t="s">
        <v>110</v>
      </c>
      <c r="B1" s="484"/>
      <c r="C1" s="484"/>
      <c r="D1" s="147"/>
      <c r="E1" s="148"/>
    </row>
    <row r="2" spans="1:5" ht="15.75" thickBot="1" x14ac:dyDescent="0.3">
      <c r="A2" s="149"/>
      <c r="B2" s="93"/>
      <c r="C2" s="69"/>
    </row>
    <row r="3" spans="1:5" ht="15.75" thickBot="1" x14ac:dyDescent="0.3">
      <c r="B3" s="109" t="s">
        <v>343</v>
      </c>
      <c r="C3" s="107" t="s">
        <v>438</v>
      </c>
    </row>
    <row r="4" spans="1:5" ht="15" x14ac:dyDescent="0.25">
      <c r="A4" s="100" t="s">
        <v>43</v>
      </c>
      <c r="B4" s="54" t="s">
        <v>124</v>
      </c>
      <c r="C4" s="136" t="s">
        <v>138</v>
      </c>
    </row>
    <row r="5" spans="1:5" x14ac:dyDescent="0.2">
      <c r="A5" s="12"/>
      <c r="B5" s="3" t="s">
        <v>130</v>
      </c>
      <c r="C5" s="24" t="s">
        <v>139</v>
      </c>
    </row>
    <row r="6" spans="1:5" x14ac:dyDescent="0.2">
      <c r="A6" s="12"/>
      <c r="B6" s="28" t="s">
        <v>125</v>
      </c>
      <c r="C6" s="24" t="s">
        <v>116</v>
      </c>
      <c r="D6" s="13"/>
      <c r="E6" s="12"/>
    </row>
    <row r="7" spans="1:5" ht="15" thickBot="1" x14ac:dyDescent="0.25">
      <c r="A7" s="181"/>
      <c r="B7" s="18" t="s">
        <v>282</v>
      </c>
      <c r="C7" s="77" t="s">
        <v>295</v>
      </c>
      <c r="D7" s="13"/>
      <c r="E7" s="12"/>
    </row>
    <row r="8" spans="1:5" ht="15.75" thickBot="1" x14ac:dyDescent="0.3">
      <c r="A8" s="149"/>
      <c r="B8" s="93"/>
      <c r="C8" s="69"/>
      <c r="D8" s="13"/>
      <c r="E8" s="12"/>
    </row>
    <row r="9" spans="1:5" ht="15.75" thickBot="1" x14ac:dyDescent="0.3">
      <c r="A9" s="152"/>
      <c r="B9" s="182" t="s">
        <v>369</v>
      </c>
      <c r="D9" s="13"/>
      <c r="E9" s="12"/>
    </row>
    <row r="10" spans="1:5" x14ac:dyDescent="0.2">
      <c r="A10" s="178"/>
      <c r="B10" s="54" t="s">
        <v>416</v>
      </c>
    </row>
    <row r="11" spans="1:5" ht="15" x14ac:dyDescent="0.25">
      <c r="A11" s="68" t="s">
        <v>40</v>
      </c>
      <c r="B11" s="3" t="s">
        <v>455</v>
      </c>
      <c r="D11" s="35"/>
      <c r="E11" s="158"/>
    </row>
    <row r="12" spans="1:5" ht="15" x14ac:dyDescent="0.25">
      <c r="A12" s="68"/>
      <c r="B12" s="28"/>
      <c r="D12" s="35"/>
      <c r="E12" s="35"/>
    </row>
    <row r="13" spans="1:5" ht="15.75" thickBot="1" x14ac:dyDescent="0.3">
      <c r="A13" s="180"/>
      <c r="B13" s="18"/>
      <c r="C13" s="12"/>
    </row>
    <row r="14" spans="1:5" ht="15" x14ac:dyDescent="0.25">
      <c r="A14" s="154"/>
      <c r="B14" s="54"/>
      <c r="C14" s="12"/>
    </row>
    <row r="15" spans="1:5" ht="15" x14ac:dyDescent="0.25">
      <c r="A15" s="154"/>
      <c r="B15" s="28"/>
      <c r="C15" s="12"/>
    </row>
    <row r="16" spans="1:5" ht="15" x14ac:dyDescent="0.25">
      <c r="A16" s="153"/>
      <c r="B16" s="171"/>
      <c r="C16" s="12"/>
    </row>
    <row r="17" spans="1:7" ht="15" thickBot="1" x14ac:dyDescent="0.25">
      <c r="A17" s="155"/>
      <c r="B17" s="18"/>
    </row>
    <row r="18" spans="1:7" ht="20.100000000000001" customHeight="1" thickBot="1" x14ac:dyDescent="0.3">
      <c r="A18" s="156"/>
      <c r="B18" s="157" t="s">
        <v>369</v>
      </c>
    </row>
    <row r="19" spans="1:7" ht="15" x14ac:dyDescent="0.25">
      <c r="A19" s="153"/>
      <c r="B19" s="105" t="s">
        <v>230</v>
      </c>
    </row>
    <row r="20" spans="1:7" ht="15" x14ac:dyDescent="0.25">
      <c r="A20" s="153" t="s">
        <v>17</v>
      </c>
      <c r="B20" s="59" t="s">
        <v>231</v>
      </c>
      <c r="D20" s="159"/>
      <c r="E20" s="35"/>
    </row>
    <row r="21" spans="1:7" ht="15.75" thickBot="1" x14ac:dyDescent="0.3">
      <c r="A21" s="153"/>
      <c r="B21" s="95" t="s">
        <v>156</v>
      </c>
      <c r="D21" s="35"/>
    </row>
    <row r="22" spans="1:7" ht="15.75" thickBot="1" x14ac:dyDescent="0.3">
      <c r="A22" s="153"/>
      <c r="B22" s="106"/>
      <c r="C22" s="163" t="s">
        <v>128</v>
      </c>
      <c r="D22" s="179" t="s">
        <v>105</v>
      </c>
      <c r="E22" s="160" t="s">
        <v>2</v>
      </c>
      <c r="F22" s="161" t="s">
        <v>30</v>
      </c>
      <c r="G22" s="162"/>
    </row>
    <row r="23" spans="1:7" ht="15.75" thickBot="1" x14ac:dyDescent="0.3">
      <c r="A23" s="153"/>
      <c r="B23" s="59"/>
      <c r="C23" s="35"/>
      <c r="D23" s="35"/>
      <c r="E23" s="164" t="s">
        <v>23</v>
      </c>
      <c r="F23" s="165" t="s">
        <v>466</v>
      </c>
      <c r="G23" s="166"/>
    </row>
    <row r="24" spans="1:7" ht="15" thickBot="1" x14ac:dyDescent="0.25">
      <c r="A24" s="64"/>
      <c r="C24" s="167"/>
      <c r="D24" s="151" t="s">
        <v>440</v>
      </c>
      <c r="E24" s="150"/>
      <c r="F24" s="314" t="s">
        <v>77</v>
      </c>
      <c r="G24" s="315" t="s">
        <v>426</v>
      </c>
    </row>
    <row r="25" spans="1:7" ht="15.75" thickBot="1" x14ac:dyDescent="0.3">
      <c r="A25" s="168"/>
      <c r="B25" s="169" t="s">
        <v>369</v>
      </c>
      <c r="C25" s="100" t="s">
        <v>106</v>
      </c>
      <c r="D25" s="65" t="s">
        <v>114</v>
      </c>
      <c r="E25" s="68" t="s">
        <v>29</v>
      </c>
      <c r="F25" s="312" t="s">
        <v>95</v>
      </c>
      <c r="G25" s="254" t="s">
        <v>102</v>
      </c>
    </row>
    <row r="26" spans="1:7" ht="15" x14ac:dyDescent="0.25">
      <c r="A26" s="68"/>
      <c r="B26" s="54" t="s">
        <v>141</v>
      </c>
      <c r="C26" s="100"/>
      <c r="D26" s="3" t="s">
        <v>371</v>
      </c>
      <c r="E26" s="69"/>
      <c r="F26" s="312" t="s">
        <v>100</v>
      </c>
      <c r="G26" s="254" t="s">
        <v>145</v>
      </c>
    </row>
    <row r="27" spans="1:7" ht="15" x14ac:dyDescent="0.25">
      <c r="A27" s="69"/>
      <c r="B27" s="28" t="s">
        <v>144</v>
      </c>
      <c r="C27" s="100"/>
      <c r="D27" s="28" t="s">
        <v>119</v>
      </c>
      <c r="E27" s="170" t="s">
        <v>14</v>
      </c>
      <c r="F27" s="312" t="s">
        <v>82</v>
      </c>
      <c r="G27" s="254"/>
    </row>
    <row r="28" spans="1:7" ht="15.75" thickBot="1" x14ac:dyDescent="0.3">
      <c r="A28" s="68" t="s">
        <v>18</v>
      </c>
      <c r="B28" s="28" t="s">
        <v>156</v>
      </c>
      <c r="C28" s="101"/>
      <c r="D28" s="18" t="s">
        <v>129</v>
      </c>
      <c r="E28" s="69"/>
      <c r="F28" s="490"/>
      <c r="G28" s="254"/>
    </row>
    <row r="29" spans="1:7" ht="15.75" thickBot="1" x14ac:dyDescent="0.3">
      <c r="A29" s="170"/>
      <c r="B29" s="28" t="s">
        <v>182</v>
      </c>
      <c r="C29" s="168"/>
      <c r="D29" s="107" t="s">
        <v>440</v>
      </c>
      <c r="E29" s="69"/>
      <c r="F29" s="491"/>
      <c r="G29" s="316"/>
    </row>
    <row r="30" spans="1:7" ht="15.75" thickBot="1" x14ac:dyDescent="0.3">
      <c r="A30" s="170"/>
      <c r="B30" s="28" t="s">
        <v>156</v>
      </c>
      <c r="C30" s="100" t="s">
        <v>107</v>
      </c>
      <c r="D30" s="65" t="s">
        <v>114</v>
      </c>
      <c r="E30" s="171"/>
      <c r="F30" s="172" t="s">
        <v>465</v>
      </c>
      <c r="G30" s="173"/>
    </row>
    <row r="31" spans="1:7" ht="15.75" thickBot="1" x14ac:dyDescent="0.3">
      <c r="A31" s="57"/>
      <c r="B31" s="92" t="s">
        <v>190</v>
      </c>
      <c r="C31" s="100"/>
      <c r="D31" s="3" t="s">
        <v>371</v>
      </c>
      <c r="E31" s="68" t="s">
        <v>7</v>
      </c>
      <c r="F31" s="314" t="s">
        <v>75</v>
      </c>
      <c r="G31" s="315" t="s">
        <v>80</v>
      </c>
    </row>
    <row r="32" spans="1:7" ht="15.75" thickBot="1" x14ac:dyDescent="0.3">
      <c r="A32" s="156"/>
      <c r="B32" s="497" t="s">
        <v>400</v>
      </c>
      <c r="C32" s="100"/>
      <c r="D32" s="28" t="s">
        <v>119</v>
      </c>
      <c r="E32" s="68"/>
      <c r="F32" s="312" t="s">
        <v>87</v>
      </c>
      <c r="G32" s="254" t="s">
        <v>422</v>
      </c>
    </row>
    <row r="33" spans="1:7" ht="15.75" thickBot="1" x14ac:dyDescent="0.3">
      <c r="A33" s="90"/>
      <c r="B33" s="46" t="s">
        <v>176</v>
      </c>
      <c r="C33" s="101"/>
      <c r="D33" s="18" t="s">
        <v>129</v>
      </c>
      <c r="E33" s="170" t="s">
        <v>14</v>
      </c>
      <c r="F33" s="312" t="s">
        <v>88</v>
      </c>
      <c r="G33" s="254" t="s">
        <v>169</v>
      </c>
    </row>
    <row r="34" spans="1:7" ht="15.75" thickBot="1" x14ac:dyDescent="0.3">
      <c r="A34" s="171"/>
      <c r="B34" s="95" t="s">
        <v>177</v>
      </c>
      <c r="C34" s="168"/>
      <c r="D34" s="107" t="s">
        <v>440</v>
      </c>
      <c r="E34" s="174"/>
      <c r="F34" s="312" t="s">
        <v>89</v>
      </c>
      <c r="G34" s="254" t="s">
        <v>220</v>
      </c>
    </row>
    <row r="35" spans="1:7" ht="15" x14ac:dyDescent="0.25">
      <c r="A35" s="153" t="s">
        <v>9</v>
      </c>
      <c r="B35" s="59" t="s">
        <v>178</v>
      </c>
      <c r="C35" s="100" t="s">
        <v>108</v>
      </c>
      <c r="D35" s="65" t="s">
        <v>121</v>
      </c>
      <c r="E35" s="174"/>
      <c r="F35" s="312" t="s">
        <v>98</v>
      </c>
      <c r="G35" s="254" t="s">
        <v>410</v>
      </c>
    </row>
    <row r="36" spans="1:7" ht="15.75" thickBot="1" x14ac:dyDescent="0.3">
      <c r="A36" s="90"/>
      <c r="B36" s="59" t="s">
        <v>179</v>
      </c>
      <c r="C36" s="100"/>
      <c r="D36" s="3" t="s">
        <v>118</v>
      </c>
      <c r="E36" s="69"/>
      <c r="F36" s="313" t="s">
        <v>111</v>
      </c>
      <c r="G36" s="316" t="s">
        <v>99</v>
      </c>
    </row>
    <row r="37" spans="1:7" ht="15.75" thickBot="1" x14ac:dyDescent="0.3">
      <c r="A37" s="37"/>
      <c r="B37" s="60" t="s">
        <v>187</v>
      </c>
      <c r="C37" s="100"/>
      <c r="D37" s="28" t="s">
        <v>126</v>
      </c>
      <c r="E37" s="150"/>
      <c r="F37" s="175" t="s">
        <v>464</v>
      </c>
      <c r="G37" s="173"/>
    </row>
    <row r="38" spans="1:7" ht="15.75" thickBot="1" x14ac:dyDescent="0.3">
      <c r="A38" s="90"/>
      <c r="B38" s="297" t="s">
        <v>182</v>
      </c>
      <c r="C38" s="101"/>
      <c r="D38" s="18" t="s">
        <v>130</v>
      </c>
      <c r="E38" s="68" t="s">
        <v>24</v>
      </c>
      <c r="F38" s="314" t="s">
        <v>85</v>
      </c>
      <c r="G38" s="315" t="s">
        <v>101</v>
      </c>
    </row>
    <row r="39" spans="1:7" ht="15.75" thickBot="1" x14ac:dyDescent="0.3">
      <c r="A39" s="155"/>
      <c r="B39" s="498" t="s">
        <v>190</v>
      </c>
      <c r="C39" s="168"/>
      <c r="D39" s="107" t="s">
        <v>440</v>
      </c>
      <c r="E39" s="69"/>
      <c r="F39" s="317" t="s">
        <v>424</v>
      </c>
      <c r="G39" s="254"/>
    </row>
    <row r="40" spans="1:7" ht="15.75" thickBot="1" x14ac:dyDescent="0.3">
      <c r="A40" s="167"/>
      <c r="B40" s="162" t="s">
        <v>400</v>
      </c>
      <c r="C40" s="100" t="s">
        <v>109</v>
      </c>
      <c r="D40" s="65" t="s">
        <v>121</v>
      </c>
      <c r="E40" s="170" t="s">
        <v>386</v>
      </c>
      <c r="F40" s="312" t="s">
        <v>385</v>
      </c>
      <c r="G40" s="254"/>
    </row>
    <row r="41" spans="1:7" ht="15" x14ac:dyDescent="0.25">
      <c r="A41" s="68"/>
      <c r="B41" s="54" t="s">
        <v>233</v>
      </c>
      <c r="C41" s="499"/>
      <c r="D41" s="3" t="s">
        <v>118</v>
      </c>
      <c r="E41" s="174"/>
      <c r="F41" s="312" t="s">
        <v>423</v>
      </c>
      <c r="G41" s="254"/>
    </row>
    <row r="42" spans="1:7" ht="15.75" thickBot="1" x14ac:dyDescent="0.3">
      <c r="A42" s="68" t="s">
        <v>10</v>
      </c>
      <c r="B42" s="28" t="s">
        <v>188</v>
      </c>
      <c r="C42" s="13"/>
      <c r="D42" s="28" t="s">
        <v>126</v>
      </c>
      <c r="E42" s="176"/>
      <c r="F42" s="313" t="s">
        <v>425</v>
      </c>
      <c r="G42" s="316"/>
    </row>
    <row r="43" spans="1:7" ht="15" thickBot="1" x14ac:dyDescent="0.25">
      <c r="A43" s="69"/>
      <c r="B43" s="28" t="s">
        <v>189</v>
      </c>
      <c r="C43" s="500"/>
      <c r="D43" s="18" t="s">
        <v>130</v>
      </c>
    </row>
    <row r="44" spans="1:7" ht="15" thickBot="1" x14ac:dyDescent="0.25">
      <c r="A44" s="69"/>
      <c r="B44" s="58" t="s">
        <v>80</v>
      </c>
    </row>
    <row r="45" spans="1:7" x14ac:dyDescent="0.2">
      <c r="A45" s="69"/>
      <c r="B45" s="54" t="s">
        <v>83</v>
      </c>
    </row>
    <row r="46" spans="1:7" x14ac:dyDescent="0.2">
      <c r="A46" s="69"/>
      <c r="B46" s="28" t="s">
        <v>212</v>
      </c>
    </row>
    <row r="47" spans="1:7" x14ac:dyDescent="0.2">
      <c r="A47" s="69"/>
      <c r="B47" s="28" t="s">
        <v>213</v>
      </c>
    </row>
    <row r="48" spans="1:7" x14ac:dyDescent="0.2">
      <c r="A48" s="69"/>
      <c r="B48" s="28" t="s">
        <v>415</v>
      </c>
    </row>
    <row r="49" spans="1:2" ht="15" thickBot="1" x14ac:dyDescent="0.25">
      <c r="A49" s="70"/>
      <c r="B49" s="49" t="s">
        <v>214</v>
      </c>
    </row>
    <row r="50" spans="1:2" ht="15" thickBot="1" x14ac:dyDescent="0.25"/>
    <row r="51" spans="1:2" ht="15" x14ac:dyDescent="0.25">
      <c r="A51" s="152" t="s">
        <v>211</v>
      </c>
      <c r="B51" s="481" t="s">
        <v>473</v>
      </c>
    </row>
    <row r="52" spans="1:2" ht="15" thickBot="1" x14ac:dyDescent="0.25">
      <c r="A52" s="456"/>
      <c r="B52" s="456"/>
    </row>
    <row r="53" spans="1:2" x14ac:dyDescent="0.2">
      <c r="A53" s="35"/>
      <c r="B53" s="35"/>
    </row>
    <row r="56" spans="1:2" ht="15" x14ac:dyDescent="0.25">
      <c r="A56" s="177"/>
      <c r="B56" s="93"/>
    </row>
    <row r="57" spans="1:2" x14ac:dyDescent="0.2">
      <c r="A57" s="12"/>
      <c r="B57" s="12"/>
    </row>
  </sheetData>
  <phoneticPr fontId="0" type="noConversion"/>
  <pageMargins left="0.75000000000000011" right="0.75000000000000011" top="1" bottom="1" header="0" footer="0"/>
  <pageSetup scale="72" orientation="landscape"/>
  <extLst>
    <ext xmlns:mx="http://schemas.microsoft.com/office/mac/excel/2008/main" uri="{64002731-A6B0-56B0-2670-7721B7C09600}">
      <mx:PLV Mode="0" OnePage="0" WScale="59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12" zoomScale="95" zoomScaleNormal="95" zoomScalePageLayoutView="95" workbookViewId="0">
      <selection activeCell="C51" sqref="C51"/>
    </sheetView>
  </sheetViews>
  <sheetFormatPr defaultColWidth="8.85546875" defaultRowHeight="12.75" x14ac:dyDescent="0.2"/>
  <cols>
    <col min="1" max="1" width="21" customWidth="1"/>
    <col min="2" max="2" width="25.140625" customWidth="1"/>
    <col min="3" max="3" width="30.85546875" customWidth="1"/>
    <col min="4" max="4" width="52.28515625" bestFit="1" customWidth="1"/>
    <col min="5" max="5" width="6.42578125" customWidth="1"/>
    <col min="6" max="6" width="31.42578125" customWidth="1"/>
    <col min="7" max="8" width="9.42578125" customWidth="1"/>
    <col min="9" max="9" width="8.85546875" customWidth="1"/>
  </cols>
  <sheetData>
    <row r="1" spans="1:9" ht="27" thickBot="1" x14ac:dyDescent="0.45">
      <c r="A1" s="44" t="s">
        <v>16</v>
      </c>
      <c r="B1" s="45" t="s">
        <v>15</v>
      </c>
      <c r="C1" s="41"/>
      <c r="D1" s="42"/>
      <c r="E1" s="32"/>
      <c r="G1" s="32"/>
      <c r="H1" s="33"/>
      <c r="I1" s="34"/>
    </row>
    <row r="2" spans="1:9" ht="16.5" thickBot="1" x14ac:dyDescent="0.3">
      <c r="A2" s="67"/>
      <c r="B2" s="40"/>
      <c r="C2" s="81"/>
      <c r="E2" s="35"/>
      <c r="F2" s="31"/>
      <c r="G2" s="36"/>
      <c r="H2" s="35"/>
      <c r="I2" s="35"/>
    </row>
    <row r="3" spans="1:9" ht="15.75" thickBot="1" x14ac:dyDescent="0.3">
      <c r="A3" s="14"/>
      <c r="B3" s="142" t="s">
        <v>345</v>
      </c>
      <c r="C3" s="140" t="s">
        <v>438</v>
      </c>
      <c r="G3" s="36"/>
      <c r="H3" s="35"/>
      <c r="I3" s="35"/>
    </row>
    <row r="4" spans="1:9" ht="18" x14ac:dyDescent="0.25">
      <c r="A4" s="71" t="s">
        <v>43</v>
      </c>
      <c r="B4" s="185" t="s">
        <v>344</v>
      </c>
      <c r="C4" s="141" t="s">
        <v>397</v>
      </c>
      <c r="G4" s="36"/>
      <c r="H4" s="35"/>
      <c r="I4" s="35"/>
    </row>
    <row r="5" spans="1:9" ht="14.25" x14ac:dyDescent="0.2">
      <c r="A5" s="69"/>
      <c r="B5" s="16" t="s">
        <v>126</v>
      </c>
      <c r="C5" s="301" t="s">
        <v>398</v>
      </c>
      <c r="G5" s="36"/>
      <c r="I5" s="35"/>
    </row>
    <row r="6" spans="1:9" ht="14.25" x14ac:dyDescent="0.2">
      <c r="A6" s="69"/>
      <c r="B6" s="16" t="s">
        <v>127</v>
      </c>
      <c r="C6" s="301" t="s">
        <v>399</v>
      </c>
      <c r="G6" s="36"/>
      <c r="H6" s="35"/>
      <c r="I6" s="35"/>
    </row>
    <row r="7" spans="1:9" ht="24" thickBot="1" x14ac:dyDescent="0.4">
      <c r="A7" s="70"/>
      <c r="B7" s="138" t="s">
        <v>304</v>
      </c>
      <c r="C7" s="455" t="s">
        <v>467</v>
      </c>
      <c r="F7" s="97"/>
      <c r="G7" s="36"/>
      <c r="H7" s="35"/>
      <c r="I7" s="34"/>
    </row>
    <row r="8" spans="1:9" ht="15" thickBot="1" x14ac:dyDescent="0.25">
      <c r="E8" s="35"/>
      <c r="F8" s="67"/>
      <c r="G8" s="36"/>
      <c r="H8" s="35"/>
      <c r="I8" s="34"/>
    </row>
    <row r="9" spans="1:9" ht="15.75" thickBot="1" x14ac:dyDescent="0.3">
      <c r="A9" s="14"/>
      <c r="B9" s="478" t="s">
        <v>469</v>
      </c>
      <c r="E9" s="35"/>
      <c r="F9" s="67"/>
      <c r="G9" s="36"/>
      <c r="H9" s="35"/>
      <c r="I9" s="34"/>
    </row>
    <row r="10" spans="1:9" ht="14.25" x14ac:dyDescent="0.2">
      <c r="A10" s="9"/>
      <c r="B10" s="458" t="s">
        <v>374</v>
      </c>
      <c r="E10" s="35"/>
      <c r="F10" s="67"/>
      <c r="G10" s="36"/>
      <c r="H10" s="35"/>
      <c r="I10" s="34"/>
    </row>
    <row r="11" spans="1:9" ht="18" x14ac:dyDescent="0.25">
      <c r="A11" s="76" t="s">
        <v>468</v>
      </c>
      <c r="B11" s="3" t="s">
        <v>375</v>
      </c>
      <c r="E11" s="35"/>
      <c r="F11" s="67"/>
      <c r="G11" s="36"/>
      <c r="H11" s="35"/>
      <c r="I11" s="34"/>
    </row>
    <row r="12" spans="1:9" ht="14.25" x14ac:dyDescent="0.2">
      <c r="A12" s="9"/>
      <c r="B12" s="16" t="s">
        <v>482</v>
      </c>
      <c r="E12" s="35"/>
      <c r="F12" s="67"/>
      <c r="G12" s="36"/>
      <c r="H12" s="35"/>
      <c r="I12" s="34"/>
    </row>
    <row r="13" spans="1:9" ht="15" thickBot="1" x14ac:dyDescent="0.25">
      <c r="A13" s="15"/>
      <c r="B13" s="139" t="s">
        <v>376</v>
      </c>
      <c r="E13" s="35"/>
      <c r="F13" s="67"/>
      <c r="G13" s="36"/>
      <c r="H13" s="35"/>
      <c r="I13" s="34"/>
    </row>
    <row r="14" spans="1:9" ht="21" thickBot="1" x14ac:dyDescent="0.35">
      <c r="A14" s="83"/>
      <c r="B14" s="457" t="s">
        <v>359</v>
      </c>
      <c r="C14" s="477" t="s">
        <v>438</v>
      </c>
      <c r="D14" s="108" t="s">
        <v>370</v>
      </c>
      <c r="E14" s="35"/>
      <c r="F14" s="67"/>
      <c r="G14" s="36"/>
      <c r="H14" s="35"/>
      <c r="I14" s="34"/>
    </row>
    <row r="15" spans="1:9" ht="15.75" x14ac:dyDescent="0.25">
      <c r="A15" s="85"/>
      <c r="B15" s="17" t="s">
        <v>117</v>
      </c>
      <c r="C15" s="141" t="s">
        <v>183</v>
      </c>
      <c r="D15" s="54"/>
      <c r="E15" s="35"/>
      <c r="F15" s="52"/>
      <c r="G15" s="36"/>
      <c r="H15" s="35"/>
      <c r="I15" s="34"/>
    </row>
    <row r="16" spans="1:9" ht="18" x14ac:dyDescent="0.25">
      <c r="A16" s="76" t="s">
        <v>8</v>
      </c>
      <c r="B16" s="16" t="s">
        <v>119</v>
      </c>
      <c r="C16" s="302" t="s">
        <v>208</v>
      </c>
      <c r="D16" s="59"/>
      <c r="E16" s="35"/>
      <c r="F16" s="52"/>
      <c r="G16" s="36"/>
      <c r="H16" s="35"/>
      <c r="I16" s="34"/>
    </row>
    <row r="17" spans="1:8" ht="14.25" x14ac:dyDescent="0.2">
      <c r="A17" s="9"/>
      <c r="B17" s="16" t="s">
        <v>275</v>
      </c>
      <c r="C17" s="302" t="s">
        <v>321</v>
      </c>
      <c r="D17" s="59"/>
      <c r="E17" s="13"/>
      <c r="F17" s="35"/>
      <c r="G17" s="19"/>
      <c r="H17" s="13"/>
    </row>
    <row r="18" spans="1:8" ht="15" thickBot="1" x14ac:dyDescent="0.25">
      <c r="A18" s="9"/>
      <c r="B18" s="28"/>
      <c r="C18" s="96"/>
      <c r="D18" s="28"/>
      <c r="E18" s="13"/>
      <c r="F18" s="35"/>
      <c r="G18" s="19"/>
      <c r="H18" s="13"/>
    </row>
    <row r="19" spans="1:8" ht="16.5" thickBot="1" x14ac:dyDescent="0.3">
      <c r="A19" s="14"/>
      <c r="B19" s="143" t="s">
        <v>360</v>
      </c>
      <c r="C19" s="51" t="s">
        <v>470</v>
      </c>
      <c r="D19" s="35"/>
      <c r="E19" s="19"/>
      <c r="F19" s="35"/>
      <c r="G19" s="19"/>
    </row>
    <row r="20" spans="1:8" ht="15.75" x14ac:dyDescent="0.25">
      <c r="A20" s="2"/>
      <c r="B20" s="16" t="s">
        <v>127</v>
      </c>
      <c r="C20" s="17" t="s">
        <v>120</v>
      </c>
      <c r="D20" s="35"/>
      <c r="F20" s="52"/>
    </row>
    <row r="21" spans="1:8" ht="18" x14ac:dyDescent="0.25">
      <c r="A21" s="76" t="s">
        <v>32</v>
      </c>
      <c r="B21" s="16" t="s">
        <v>122</v>
      </c>
      <c r="C21" s="16" t="s">
        <v>114</v>
      </c>
      <c r="D21" s="35"/>
      <c r="F21" s="35"/>
      <c r="G21" s="19"/>
    </row>
    <row r="22" spans="1:8" ht="15" x14ac:dyDescent="0.2">
      <c r="A22" s="5"/>
      <c r="B22" s="16" t="s">
        <v>123</v>
      </c>
      <c r="C22" s="16" t="s">
        <v>116</v>
      </c>
      <c r="D22" s="12"/>
      <c r="E22" s="30"/>
      <c r="F22" s="35"/>
      <c r="G22" s="19"/>
    </row>
    <row r="23" spans="1:8" ht="15.75" thickBot="1" x14ac:dyDescent="0.25">
      <c r="A23" s="144"/>
      <c r="B23" s="303" t="s">
        <v>350</v>
      </c>
      <c r="C23" s="139" t="s">
        <v>312</v>
      </c>
      <c r="F23" s="35"/>
    </row>
    <row r="24" spans="1:8" ht="16.5" thickBot="1" x14ac:dyDescent="0.3">
      <c r="A24" s="9"/>
      <c r="B24" s="145" t="s">
        <v>345</v>
      </c>
      <c r="C24" s="84" t="s">
        <v>438</v>
      </c>
      <c r="F24" s="35"/>
      <c r="H24" s="25"/>
    </row>
    <row r="25" spans="1:8" ht="15.75" x14ac:dyDescent="0.25">
      <c r="A25" s="80"/>
      <c r="B25" s="16" t="s">
        <v>125</v>
      </c>
      <c r="C25" s="141" t="s">
        <v>114</v>
      </c>
      <c r="F25" s="40"/>
    </row>
    <row r="26" spans="1:8" ht="18" x14ac:dyDescent="0.25">
      <c r="A26" s="48" t="s">
        <v>28</v>
      </c>
      <c r="B26" s="304" t="s">
        <v>124</v>
      </c>
      <c r="C26" s="305" t="s">
        <v>373</v>
      </c>
      <c r="D26" s="13"/>
      <c r="F26" s="35"/>
    </row>
    <row r="27" spans="1:8" ht="18" x14ac:dyDescent="0.25">
      <c r="A27" s="48"/>
      <c r="B27" s="16" t="s">
        <v>123</v>
      </c>
      <c r="C27" s="302" t="s">
        <v>116</v>
      </c>
      <c r="D27" s="13"/>
      <c r="F27" s="35"/>
      <c r="G27" s="12"/>
    </row>
    <row r="28" spans="1:8" ht="14.25" x14ac:dyDescent="0.2">
      <c r="A28" s="22"/>
      <c r="B28" s="184" t="s">
        <v>378</v>
      </c>
      <c r="C28" s="302" t="s">
        <v>312</v>
      </c>
      <c r="D28" s="13"/>
      <c r="F28" s="35"/>
      <c r="G28" s="4"/>
    </row>
    <row r="29" spans="1:8" ht="15" thickBot="1" x14ac:dyDescent="0.25">
      <c r="A29" s="22"/>
      <c r="B29" s="138" t="s">
        <v>350</v>
      </c>
      <c r="C29" s="306" t="s">
        <v>193</v>
      </c>
      <c r="D29" s="13"/>
      <c r="F29" s="35"/>
      <c r="G29" s="4"/>
    </row>
    <row r="30" spans="1:8" ht="16.5" thickBot="1" x14ac:dyDescent="0.3">
      <c r="A30" s="66"/>
      <c r="B30" s="78" t="s">
        <v>441</v>
      </c>
      <c r="C30" s="39" t="s">
        <v>413</v>
      </c>
      <c r="D30" s="110"/>
      <c r="F30" s="40"/>
      <c r="G30" s="4"/>
    </row>
    <row r="31" spans="1:8" ht="15" x14ac:dyDescent="0.2">
      <c r="A31" s="1"/>
      <c r="B31" s="307" t="s">
        <v>125</v>
      </c>
      <c r="C31" s="17" t="s">
        <v>72</v>
      </c>
      <c r="D31" s="13"/>
      <c r="F31" s="35"/>
      <c r="G31" s="35"/>
    </row>
    <row r="32" spans="1:8" ht="15.75" customHeight="1" x14ac:dyDescent="0.25">
      <c r="A32" s="50" t="s">
        <v>34</v>
      </c>
      <c r="B32" s="308" t="s">
        <v>124</v>
      </c>
      <c r="C32" s="16" t="s">
        <v>68</v>
      </c>
      <c r="D32" s="13"/>
      <c r="F32" s="35"/>
    </row>
    <row r="33" spans="1:6" ht="15" x14ac:dyDescent="0.2">
      <c r="A33" s="1"/>
      <c r="B33" s="308" t="s">
        <v>133</v>
      </c>
      <c r="C33" s="16" t="s">
        <v>69</v>
      </c>
      <c r="D33" s="13"/>
      <c r="F33" s="98"/>
    </row>
    <row r="34" spans="1:6" ht="15.75" thickBot="1" x14ac:dyDescent="0.25">
      <c r="A34" s="1"/>
      <c r="B34" s="309" t="s">
        <v>378</v>
      </c>
      <c r="C34" s="139" t="s">
        <v>70</v>
      </c>
      <c r="D34" s="13"/>
      <c r="F34" s="35"/>
    </row>
    <row r="35" spans="1:6" ht="16.5" thickBot="1" x14ac:dyDescent="0.3">
      <c r="A35" s="62"/>
      <c r="B35" s="29" t="s">
        <v>441</v>
      </c>
      <c r="C35" s="29" t="s">
        <v>413</v>
      </c>
      <c r="D35" s="111"/>
    </row>
    <row r="36" spans="1:6" ht="15" x14ac:dyDescent="0.2">
      <c r="A36" s="104"/>
      <c r="B36" s="137" t="s">
        <v>125</v>
      </c>
      <c r="C36" s="141" t="s">
        <v>70</v>
      </c>
      <c r="D36" s="25"/>
    </row>
    <row r="37" spans="1:6" ht="18" x14ac:dyDescent="0.25">
      <c r="A37" s="48" t="s">
        <v>35</v>
      </c>
      <c r="B37" s="16" t="s">
        <v>389</v>
      </c>
      <c r="C37" s="302" t="s">
        <v>68</v>
      </c>
      <c r="F37" s="35"/>
    </row>
    <row r="38" spans="1:6" ht="14.25" x14ac:dyDescent="0.2">
      <c r="A38" s="9"/>
      <c r="B38" s="304" t="s">
        <v>133</v>
      </c>
      <c r="C38" s="302" t="s">
        <v>69</v>
      </c>
    </row>
    <row r="39" spans="1:6" ht="15" thickBot="1" x14ac:dyDescent="0.25">
      <c r="A39" s="15"/>
      <c r="B39" s="139" t="s">
        <v>124</v>
      </c>
      <c r="C39" s="306" t="s">
        <v>72</v>
      </c>
    </row>
    <row r="41" spans="1:6" x14ac:dyDescent="0.2">
      <c r="D41" s="4"/>
    </row>
    <row r="42" spans="1:6" ht="15" thickBot="1" x14ac:dyDescent="0.25">
      <c r="A42" s="9"/>
      <c r="B42" s="86"/>
    </row>
    <row r="43" spans="1:6" ht="16.5" thickBot="1" x14ac:dyDescent="0.3">
      <c r="A43" s="23"/>
      <c r="B43" s="479" t="s">
        <v>474</v>
      </c>
      <c r="C43" s="480"/>
    </row>
    <row r="44" spans="1:6" ht="18" x14ac:dyDescent="0.25">
      <c r="A44" s="47" t="s">
        <v>45</v>
      </c>
      <c r="B44" s="63" t="s">
        <v>61</v>
      </c>
      <c r="C44" s="54" t="s">
        <v>66</v>
      </c>
    </row>
    <row r="45" spans="1:6" ht="14.25" x14ac:dyDescent="0.2">
      <c r="A45" s="43"/>
      <c r="B45" s="61" t="s">
        <v>71</v>
      </c>
      <c r="C45" s="28" t="s">
        <v>64</v>
      </c>
    </row>
    <row r="46" spans="1:6" ht="14.25" x14ac:dyDescent="0.2">
      <c r="A46" s="43"/>
      <c r="B46" s="61" t="s">
        <v>79</v>
      </c>
      <c r="C46" s="28" t="s">
        <v>78</v>
      </c>
    </row>
    <row r="47" spans="1:6" ht="15" thickBot="1" x14ac:dyDescent="0.25">
      <c r="A47" s="26"/>
      <c r="B47" s="82" t="s">
        <v>65</v>
      </c>
      <c r="C47" s="49" t="s">
        <v>175</v>
      </c>
    </row>
    <row r="50" spans="1:1" ht="14.25" x14ac:dyDescent="0.2">
      <c r="A50" s="35"/>
    </row>
    <row r="51" spans="1:1" ht="14.25" x14ac:dyDescent="0.2">
      <c r="A51" s="35"/>
    </row>
    <row r="52" spans="1:1" ht="14.25" x14ac:dyDescent="0.2">
      <c r="A52" s="35"/>
    </row>
    <row r="53" spans="1:1" x14ac:dyDescent="0.2">
      <c r="A53" s="73"/>
    </row>
    <row r="54" spans="1:1" x14ac:dyDescent="0.2">
      <c r="A54" s="73"/>
    </row>
    <row r="55" spans="1:1" x14ac:dyDescent="0.2">
      <c r="A55" s="4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61" spans="1:1" x14ac:dyDescent="0.2">
      <c r="A61" s="25"/>
    </row>
  </sheetData>
  <phoneticPr fontId="0" type="noConversion"/>
  <pageMargins left="0.75000000000000011" right="0.75000000000000011" top="1" bottom="1" header="0" footer="0"/>
  <pageSetup scale="74" orientation="landscape"/>
  <extLst>
    <ext xmlns:mx="http://schemas.microsoft.com/office/mac/excel/2008/main" uri="{64002731-A6B0-56B0-2670-7721B7C09600}">
      <mx:PLV Mode="0" OnePage="0" WScale="67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0" workbookViewId="0">
      <selection activeCell="C50" sqref="C50"/>
    </sheetView>
  </sheetViews>
  <sheetFormatPr defaultColWidth="8.85546875" defaultRowHeight="12.75" x14ac:dyDescent="0.2"/>
  <cols>
    <col min="1" max="1" width="16.28515625" style="262" customWidth="1"/>
    <col min="2" max="2" width="35.42578125" style="262" customWidth="1"/>
    <col min="3" max="3" width="8.85546875" style="262"/>
    <col min="4" max="4" width="11.7109375" style="262" customWidth="1"/>
    <col min="5" max="16384" width="8.85546875" style="262"/>
  </cols>
  <sheetData>
    <row r="1" spans="1:4" ht="16.5" thickBot="1" x14ac:dyDescent="0.3">
      <c r="A1" s="260" t="s">
        <v>112</v>
      </c>
      <c r="B1" s="261"/>
    </row>
    <row r="2" spans="1:4" ht="19.5" customHeight="1" thickBot="1" x14ac:dyDescent="0.25">
      <c r="A2" s="462"/>
    </row>
    <row r="3" spans="1:4" ht="15.75" thickBot="1" x14ac:dyDescent="0.25">
      <c r="A3" s="463"/>
      <c r="B3" s="486" t="s">
        <v>346</v>
      </c>
      <c r="C3" s="298"/>
    </row>
    <row r="4" spans="1:4" x14ac:dyDescent="0.2">
      <c r="A4" s="464"/>
      <c r="B4" s="459" t="s">
        <v>312</v>
      </c>
    </row>
    <row r="5" spans="1:4" ht="15.75" x14ac:dyDescent="0.25">
      <c r="A5" s="80" t="s">
        <v>475</v>
      </c>
      <c r="B5" s="460" t="s">
        <v>391</v>
      </c>
    </row>
    <row r="6" spans="1:4" ht="13.5" thickBot="1" x14ac:dyDescent="0.25">
      <c r="A6" s="465"/>
      <c r="B6" s="461" t="s">
        <v>402</v>
      </c>
    </row>
    <row r="7" spans="1:4" ht="13.5" thickBot="1" x14ac:dyDescent="0.25"/>
    <row r="8" spans="1:4" ht="21" thickBot="1" x14ac:dyDescent="0.35">
      <c r="A8" s="263"/>
      <c r="B8" s="395" t="s">
        <v>363</v>
      </c>
    </row>
    <row r="9" spans="1:4" ht="14.25" x14ac:dyDescent="0.2">
      <c r="B9" s="264" t="s">
        <v>140</v>
      </c>
      <c r="C9" s="25"/>
      <c r="D9" s="25"/>
    </row>
    <row r="10" spans="1:4" ht="15.75" x14ac:dyDescent="0.25">
      <c r="A10" s="265" t="s">
        <v>38</v>
      </c>
      <c r="B10" s="266" t="s">
        <v>383</v>
      </c>
    </row>
    <row r="11" spans="1:4" ht="16.5" thickBot="1" x14ac:dyDescent="0.3">
      <c r="A11" s="265"/>
      <c r="B11" s="299" t="s">
        <v>384</v>
      </c>
    </row>
    <row r="12" spans="1:4" ht="16.5" thickBot="1" x14ac:dyDescent="0.3">
      <c r="A12" s="269"/>
      <c r="B12" s="51" t="s">
        <v>442</v>
      </c>
    </row>
    <row r="13" spans="1:4" ht="15.75" x14ac:dyDescent="0.25">
      <c r="A13" s="270" t="s">
        <v>37</v>
      </c>
      <c r="B13" s="271" t="s">
        <v>298</v>
      </c>
    </row>
    <row r="14" spans="1:4" ht="15" x14ac:dyDescent="0.2">
      <c r="A14" s="268"/>
      <c r="B14" s="272" t="s">
        <v>391</v>
      </c>
      <c r="C14" s="25"/>
    </row>
    <row r="15" spans="1:4" ht="15.75" thickBot="1" x14ac:dyDescent="0.25">
      <c r="A15" s="268"/>
      <c r="B15" s="272" t="s">
        <v>402</v>
      </c>
      <c r="C15" s="25"/>
    </row>
    <row r="16" spans="1:4" ht="16.5" thickBot="1" x14ac:dyDescent="0.3">
      <c r="A16" s="273"/>
      <c r="B16" s="29" t="s">
        <v>442</v>
      </c>
    </row>
    <row r="17" spans="1:5" ht="15" x14ac:dyDescent="0.2">
      <c r="A17" s="274"/>
      <c r="B17" s="271" t="s">
        <v>298</v>
      </c>
      <c r="C17" s="25"/>
    </row>
    <row r="18" spans="1:5" ht="15.75" customHeight="1" x14ac:dyDescent="0.25">
      <c r="A18" s="275" t="s">
        <v>406</v>
      </c>
      <c r="B18" s="272" t="s">
        <v>402</v>
      </c>
    </row>
    <row r="19" spans="1:5" ht="15.75" thickBot="1" x14ac:dyDescent="0.25">
      <c r="A19" s="276"/>
      <c r="B19" s="272" t="s">
        <v>391</v>
      </c>
    </row>
    <row r="20" spans="1:5" s="281" customFormat="1" ht="16.5" thickBot="1" x14ac:dyDescent="0.3">
      <c r="A20" s="273"/>
      <c r="B20" s="397" t="s">
        <v>363</v>
      </c>
      <c r="D20" s="262"/>
      <c r="E20" s="262"/>
    </row>
    <row r="21" spans="1:5" ht="15" x14ac:dyDescent="0.2">
      <c r="A21" s="280"/>
      <c r="B21" s="271" t="s">
        <v>124</v>
      </c>
      <c r="E21" s="281"/>
    </row>
    <row r="22" spans="1:5" ht="15" x14ac:dyDescent="0.2">
      <c r="A22" s="280"/>
      <c r="B22" s="272" t="s">
        <v>133</v>
      </c>
      <c r="E22" s="281"/>
    </row>
    <row r="23" spans="1:5" ht="15.75" x14ac:dyDescent="0.25">
      <c r="A23" s="270" t="s">
        <v>10</v>
      </c>
      <c r="B23" s="272" t="s">
        <v>125</v>
      </c>
      <c r="D23" s="281"/>
    </row>
    <row r="24" spans="1:5" ht="15.75" thickBot="1" x14ac:dyDescent="0.25">
      <c r="A24" s="281"/>
      <c r="B24" s="279" t="s">
        <v>130</v>
      </c>
      <c r="D24" s="281"/>
    </row>
    <row r="25" spans="1:5" ht="16.5" thickBot="1" x14ac:dyDescent="0.3">
      <c r="A25" s="282"/>
      <c r="B25" s="396" t="s">
        <v>363</v>
      </c>
    </row>
    <row r="26" spans="1:5" ht="14.25" x14ac:dyDescent="0.2">
      <c r="A26" s="267"/>
      <c r="B26" s="271" t="s">
        <v>130</v>
      </c>
      <c r="C26" s="25"/>
    </row>
    <row r="27" spans="1:5" ht="15.75" x14ac:dyDescent="0.25">
      <c r="A27" s="275" t="s">
        <v>405</v>
      </c>
      <c r="B27" s="272" t="s">
        <v>133</v>
      </c>
    </row>
    <row r="28" spans="1:5" ht="15" x14ac:dyDescent="0.2">
      <c r="A28" s="277"/>
      <c r="B28" s="272" t="s">
        <v>124</v>
      </c>
    </row>
    <row r="29" spans="1:5" ht="15" x14ac:dyDescent="0.2">
      <c r="A29" s="277"/>
      <c r="B29" s="283" t="s">
        <v>390</v>
      </c>
    </row>
    <row r="30" spans="1:5" ht="15" thickBot="1" x14ac:dyDescent="0.25">
      <c r="A30" s="278"/>
      <c r="B30" s="284" t="s">
        <v>125</v>
      </c>
    </row>
    <row r="31" spans="1:5" ht="16.5" thickBot="1" x14ac:dyDescent="0.3">
      <c r="A31" s="285"/>
      <c r="B31" s="286" t="s">
        <v>363</v>
      </c>
    </row>
    <row r="32" spans="1:5" ht="14.25" x14ac:dyDescent="0.2">
      <c r="A32" s="267"/>
      <c r="B32" s="272" t="s">
        <v>131</v>
      </c>
    </row>
    <row r="33" spans="1:2" ht="15.75" x14ac:dyDescent="0.25">
      <c r="A33" s="287" t="s">
        <v>13</v>
      </c>
      <c r="B33" s="272" t="s">
        <v>132</v>
      </c>
    </row>
    <row r="34" spans="1:2" ht="15" x14ac:dyDescent="0.2">
      <c r="A34" s="276"/>
      <c r="B34" s="272" t="s">
        <v>192</v>
      </c>
    </row>
    <row r="35" spans="1:2" ht="15.75" thickBot="1" x14ac:dyDescent="0.25">
      <c r="A35" s="276"/>
      <c r="B35" s="288" t="s">
        <v>390</v>
      </c>
    </row>
    <row r="36" spans="1:2" ht="16.5" thickBot="1" x14ac:dyDescent="0.3">
      <c r="A36" s="289"/>
      <c r="B36" s="466" t="s">
        <v>438</v>
      </c>
    </row>
    <row r="37" spans="1:2" ht="15.75" x14ac:dyDescent="0.25">
      <c r="A37" s="290" t="s">
        <v>404</v>
      </c>
      <c r="B37" s="271" t="s">
        <v>168</v>
      </c>
    </row>
    <row r="38" spans="1:2" ht="15.75" x14ac:dyDescent="0.25">
      <c r="A38" s="290"/>
      <c r="B38" s="272" t="s">
        <v>195</v>
      </c>
    </row>
    <row r="39" spans="1:2" ht="15" x14ac:dyDescent="0.2">
      <c r="A39" s="291"/>
      <c r="B39" s="272" t="s">
        <v>196</v>
      </c>
    </row>
    <row r="40" spans="1:2" ht="15" x14ac:dyDescent="0.2">
      <c r="A40" s="276"/>
      <c r="B40" s="272" t="s">
        <v>197</v>
      </c>
    </row>
    <row r="41" spans="1:2" ht="15" x14ac:dyDescent="0.2">
      <c r="A41" s="276"/>
      <c r="B41" s="292" t="s">
        <v>148</v>
      </c>
    </row>
    <row r="42" spans="1:2" ht="15.75" thickBot="1" x14ac:dyDescent="0.25">
      <c r="A42" s="276"/>
      <c r="B42" s="292" t="s">
        <v>151</v>
      </c>
    </row>
    <row r="43" spans="1:2" ht="16.5" thickBot="1" x14ac:dyDescent="0.3">
      <c r="A43" s="282"/>
      <c r="B43" s="84" t="s">
        <v>476</v>
      </c>
    </row>
    <row r="44" spans="1:2" ht="15.75" x14ac:dyDescent="0.25">
      <c r="A44" s="287" t="s">
        <v>46</v>
      </c>
      <c r="B44" s="271" t="s">
        <v>61</v>
      </c>
    </row>
    <row r="45" spans="1:2" ht="15" x14ac:dyDescent="0.2">
      <c r="A45" s="274"/>
      <c r="B45" s="293" t="s">
        <v>62</v>
      </c>
    </row>
    <row r="46" spans="1:2" ht="14.25" x14ac:dyDescent="0.2">
      <c r="A46" s="294"/>
      <c r="B46" s="293" t="s">
        <v>63</v>
      </c>
    </row>
    <row r="47" spans="1:2" ht="15" thickBot="1" x14ac:dyDescent="0.25">
      <c r="A47" s="278"/>
      <c r="B47" s="295" t="s">
        <v>74</v>
      </c>
    </row>
    <row r="53" spans="2:2" ht="14.25" x14ac:dyDescent="0.2">
      <c r="B53" s="296"/>
    </row>
    <row r="54" spans="2:2" ht="14.25" x14ac:dyDescent="0.2">
      <c r="B54" s="296"/>
    </row>
  </sheetData>
  <phoneticPr fontId="0" type="noConversion"/>
  <pageMargins left="0.75000000000000011" right="0.75000000000000011" top="1" bottom="1" header="0" footer="0"/>
  <pageSetup scale="70" orientation="landscape"/>
  <tableParts count="1">
    <tablePart r:id="rId1"/>
  </tableParts>
  <extLs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Layout" zoomScaleNormal="84" zoomScaleSheetLayoutView="100" workbookViewId="0"/>
  </sheetViews>
  <sheetFormatPr defaultColWidth="8.85546875" defaultRowHeight="12.75" x14ac:dyDescent="0.2"/>
  <cols>
    <col min="1" max="1" width="19.28515625" style="191" customWidth="1"/>
    <col min="2" max="2" width="27.42578125" style="191" customWidth="1"/>
    <col min="3" max="3" width="31.42578125" style="191" customWidth="1"/>
    <col min="4" max="4" width="4.85546875" style="191" customWidth="1"/>
    <col min="5" max="5" width="44.85546875" style="191" bestFit="1" customWidth="1"/>
    <col min="6" max="6" width="7" style="191" customWidth="1"/>
    <col min="7" max="7" width="21" style="191" customWidth="1"/>
    <col min="8" max="8" width="28.85546875" style="191" customWidth="1"/>
    <col min="9" max="9" width="30.7109375" style="191" customWidth="1"/>
    <col min="10" max="10" width="7.42578125" style="191" customWidth="1"/>
    <col min="11" max="11" width="7" style="191" customWidth="1"/>
    <col min="12" max="16384" width="8.85546875" style="191"/>
  </cols>
  <sheetData>
    <row r="1" spans="1:12" ht="27" thickBot="1" x14ac:dyDescent="0.45">
      <c r="A1" s="188" t="s">
        <v>20</v>
      </c>
      <c r="B1" s="189" t="s">
        <v>21</v>
      </c>
      <c r="C1" s="485"/>
      <c r="D1" s="485"/>
      <c r="E1" s="190"/>
      <c r="F1" s="467"/>
      <c r="L1" s="192"/>
    </row>
    <row r="2" spans="1:12" ht="18" customHeight="1" thickBot="1" x14ac:dyDescent="0.45">
      <c r="A2" s="193"/>
      <c r="B2" s="194"/>
      <c r="C2" s="195"/>
      <c r="L2" s="192"/>
    </row>
    <row r="3" spans="1:12" ht="18" customHeight="1" thickBot="1" x14ac:dyDescent="0.45">
      <c r="A3" s="196"/>
      <c r="B3" s="197" t="s">
        <v>346</v>
      </c>
      <c r="C3" s="195"/>
      <c r="L3" s="192"/>
    </row>
    <row r="4" spans="1:12" ht="18" customHeight="1" x14ac:dyDescent="0.25">
      <c r="A4" s="198" t="s">
        <v>340</v>
      </c>
      <c r="B4" s="199" t="s">
        <v>123</v>
      </c>
      <c r="C4" s="320"/>
      <c r="L4" s="192"/>
    </row>
    <row r="5" spans="1:12" ht="18" customHeight="1" thickBot="1" x14ac:dyDescent="0.45">
      <c r="A5" s="200"/>
      <c r="B5" s="201" t="s">
        <v>347</v>
      </c>
      <c r="C5" s="320"/>
      <c r="L5" s="192"/>
    </row>
    <row r="6" spans="1:12" ht="13.5" thickBot="1" x14ac:dyDescent="0.25"/>
    <row r="7" spans="1:12" ht="18" customHeight="1" thickBot="1" x14ac:dyDescent="0.35">
      <c r="A7" s="202"/>
      <c r="B7" s="203" t="s">
        <v>440</v>
      </c>
      <c r="C7" s="91" t="s">
        <v>346</v>
      </c>
      <c r="E7" s="29" t="s">
        <v>445</v>
      </c>
      <c r="F7" s="204"/>
      <c r="G7" s="205"/>
      <c r="H7" s="206"/>
      <c r="I7" s="207"/>
    </row>
    <row r="8" spans="1:12" ht="14.25" x14ac:dyDescent="0.2">
      <c r="A8" s="208"/>
      <c r="B8" s="209" t="s">
        <v>139</v>
      </c>
      <c r="C8" s="210" t="s">
        <v>223</v>
      </c>
      <c r="E8" s="210" t="s">
        <v>120</v>
      </c>
      <c r="F8" s="211"/>
      <c r="G8" s="206"/>
      <c r="H8" s="206"/>
      <c r="I8" s="206"/>
    </row>
    <row r="9" spans="1:12" ht="18" x14ac:dyDescent="0.25">
      <c r="A9" s="212" t="s">
        <v>5</v>
      </c>
      <c r="B9" s="213" t="s">
        <v>140</v>
      </c>
      <c r="C9" s="214" t="s">
        <v>222</v>
      </c>
      <c r="E9" s="215" t="s">
        <v>115</v>
      </c>
      <c r="F9" s="211"/>
      <c r="G9" s="206"/>
      <c r="H9" s="216"/>
    </row>
    <row r="10" spans="1:12" ht="18" x14ac:dyDescent="0.25">
      <c r="A10" s="212"/>
      <c r="B10" s="255" t="s">
        <v>456</v>
      </c>
      <c r="C10" s="16" t="s">
        <v>217</v>
      </c>
      <c r="E10" s="215" t="s">
        <v>138</v>
      </c>
      <c r="F10" s="211"/>
      <c r="G10" s="206"/>
      <c r="H10" s="216"/>
    </row>
    <row r="11" spans="1:12" ht="18.75" thickBot="1" x14ac:dyDescent="0.3">
      <c r="A11" s="212"/>
      <c r="B11" s="255" t="s">
        <v>349</v>
      </c>
      <c r="C11" s="16" t="s">
        <v>382</v>
      </c>
      <c r="E11" s="215" t="s">
        <v>116</v>
      </c>
      <c r="F11" s="211"/>
      <c r="G11" s="206"/>
      <c r="H11" s="216"/>
    </row>
    <row r="12" spans="1:12" ht="18.75" thickBot="1" x14ac:dyDescent="0.3">
      <c r="A12" s="212"/>
      <c r="B12" s="255" t="s">
        <v>349</v>
      </c>
      <c r="C12" s="184" t="s">
        <v>381</v>
      </c>
      <c r="E12" s="29" t="s">
        <v>446</v>
      </c>
      <c r="F12" s="206"/>
      <c r="G12" s="206"/>
      <c r="H12" s="206"/>
      <c r="I12" s="206"/>
    </row>
    <row r="13" spans="1:12" ht="18.75" thickBot="1" x14ac:dyDescent="0.3">
      <c r="A13" s="217"/>
      <c r="B13" s="398" t="s">
        <v>440</v>
      </c>
      <c r="C13" s="91" t="s">
        <v>444</v>
      </c>
      <c r="E13" s="210" t="s">
        <v>119</v>
      </c>
      <c r="F13" s="206"/>
      <c r="G13" s="219" t="s">
        <v>39</v>
      </c>
      <c r="H13" s="220" t="s">
        <v>27</v>
      </c>
      <c r="I13" s="221"/>
    </row>
    <row r="14" spans="1:12" ht="18.75" thickBot="1" x14ac:dyDescent="0.3">
      <c r="A14" s="218"/>
      <c r="B14" s="210" t="s">
        <v>139</v>
      </c>
      <c r="C14" s="17" t="s">
        <v>184</v>
      </c>
      <c r="E14" s="214" t="s">
        <v>115</v>
      </c>
      <c r="G14" s="222" t="s">
        <v>25</v>
      </c>
      <c r="H14" s="55" t="s">
        <v>394</v>
      </c>
      <c r="I14" s="223"/>
    </row>
    <row r="15" spans="1:12" ht="18" x14ac:dyDescent="0.25">
      <c r="A15" s="212" t="s">
        <v>41</v>
      </c>
      <c r="B15" s="214" t="s">
        <v>140</v>
      </c>
      <c r="C15" s="16" t="s">
        <v>185</v>
      </c>
      <c r="D15" s="225"/>
      <c r="E15" s="214" t="s">
        <v>138</v>
      </c>
      <c r="G15" s="226"/>
      <c r="H15" s="310" t="s">
        <v>75</v>
      </c>
      <c r="I15" s="227" t="s">
        <v>94</v>
      </c>
    </row>
    <row r="16" spans="1:12" ht="18.75" thickBot="1" x14ac:dyDescent="0.3">
      <c r="A16" s="224"/>
      <c r="B16" s="16" t="s">
        <v>384</v>
      </c>
      <c r="C16" s="16" t="s">
        <v>454</v>
      </c>
      <c r="E16" s="214" t="s">
        <v>130</v>
      </c>
      <c r="G16" s="212" t="s">
        <v>26</v>
      </c>
      <c r="H16" s="311" t="s">
        <v>81</v>
      </c>
      <c r="I16" s="254" t="s">
        <v>429</v>
      </c>
    </row>
    <row r="17" spans="1:10" ht="16.5" thickBot="1" x14ac:dyDescent="0.3">
      <c r="A17" s="224"/>
      <c r="B17" s="16" t="s">
        <v>412</v>
      </c>
      <c r="C17" s="184" t="s">
        <v>452</v>
      </c>
      <c r="E17" s="91" t="s">
        <v>481</v>
      </c>
      <c r="G17" s="232"/>
      <c r="H17" s="311" t="s">
        <v>86</v>
      </c>
      <c r="I17" s="254" t="s">
        <v>380</v>
      </c>
    </row>
    <row r="18" spans="1:10" ht="15" x14ac:dyDescent="0.2">
      <c r="A18" s="224"/>
      <c r="B18" s="184" t="s">
        <v>349</v>
      </c>
      <c r="C18" s="17" t="s">
        <v>84</v>
      </c>
      <c r="E18" s="210" t="s">
        <v>184</v>
      </c>
      <c r="G18" s="235" t="s">
        <v>39</v>
      </c>
      <c r="H18" s="312" t="s">
        <v>428</v>
      </c>
      <c r="I18" s="254" t="s">
        <v>401</v>
      </c>
    </row>
    <row r="19" spans="1:10" ht="15.75" thickBot="1" x14ac:dyDescent="0.25">
      <c r="A19" s="224"/>
      <c r="B19" s="184" t="s">
        <v>349</v>
      </c>
      <c r="C19" s="184" t="s">
        <v>403</v>
      </c>
      <c r="E19" s="214" t="s">
        <v>185</v>
      </c>
      <c r="G19" s="237"/>
      <c r="H19" s="311" t="s">
        <v>104</v>
      </c>
      <c r="I19" s="254"/>
    </row>
    <row r="20" spans="1:10" ht="16.5" thickBot="1" x14ac:dyDescent="0.3">
      <c r="A20" s="224"/>
      <c r="B20" s="184" t="s">
        <v>349</v>
      </c>
      <c r="C20" s="184" t="s">
        <v>453</v>
      </c>
      <c r="E20" s="214" t="s">
        <v>186</v>
      </c>
      <c r="G20" s="239"/>
      <c r="H20" s="56" t="s">
        <v>394</v>
      </c>
      <c r="I20" s="240"/>
    </row>
    <row r="21" spans="1:10" ht="16.5" thickBot="1" x14ac:dyDescent="0.3">
      <c r="A21" s="228"/>
      <c r="B21" s="186" t="s">
        <v>349</v>
      </c>
      <c r="C21" s="139" t="s">
        <v>421</v>
      </c>
      <c r="E21" s="139" t="s">
        <v>392</v>
      </c>
      <c r="G21" s="218"/>
      <c r="H21" s="310" t="s">
        <v>96</v>
      </c>
      <c r="I21" s="315" t="s">
        <v>408</v>
      </c>
    </row>
    <row r="22" spans="1:10" ht="18.75" thickBot="1" x14ac:dyDescent="0.3">
      <c r="A22" s="230"/>
      <c r="B22" s="39" t="s">
        <v>440</v>
      </c>
      <c r="C22" s="259" t="s">
        <v>484</v>
      </c>
      <c r="E22" s="79" t="s">
        <v>393</v>
      </c>
      <c r="G22" s="212" t="s">
        <v>44</v>
      </c>
      <c r="H22" s="311" t="s">
        <v>97</v>
      </c>
      <c r="I22" s="254" t="s">
        <v>457</v>
      </c>
    </row>
    <row r="23" spans="1:10" ht="15.75" x14ac:dyDescent="0.25">
      <c r="A23" s="233"/>
      <c r="B23" s="468" t="s">
        <v>391</v>
      </c>
      <c r="C23" s="234" t="s">
        <v>204</v>
      </c>
      <c r="E23" s="16" t="s">
        <v>384</v>
      </c>
      <c r="G23" s="224" t="s">
        <v>60</v>
      </c>
      <c r="H23" s="312" t="s">
        <v>427</v>
      </c>
      <c r="I23" s="244"/>
    </row>
    <row r="24" spans="1:10" ht="18.75" thickBot="1" x14ac:dyDescent="0.3">
      <c r="A24" s="236" t="s">
        <v>42</v>
      </c>
      <c r="B24" s="213" t="s">
        <v>122</v>
      </c>
      <c r="C24" s="474" t="s">
        <v>419</v>
      </c>
      <c r="E24" s="242" t="s">
        <v>233</v>
      </c>
      <c r="G24" s="250"/>
      <c r="H24" s="313"/>
      <c r="I24" s="251"/>
    </row>
    <row r="25" spans="1:10" ht="15" x14ac:dyDescent="0.2">
      <c r="A25" s="238"/>
      <c r="B25" s="213" t="s">
        <v>127</v>
      </c>
      <c r="C25" s="214" t="s">
        <v>205</v>
      </c>
      <c r="E25" s="258" t="s">
        <v>462</v>
      </c>
      <c r="J25" s="30" t="s">
        <v>407</v>
      </c>
    </row>
    <row r="26" spans="1:10" ht="15.75" thickBot="1" x14ac:dyDescent="0.25">
      <c r="A26" s="238"/>
      <c r="B26" s="469" t="s">
        <v>344</v>
      </c>
      <c r="C26" s="501" t="s">
        <v>224</v>
      </c>
      <c r="E26" s="229" t="s">
        <v>188</v>
      </c>
    </row>
    <row r="27" spans="1:10" ht="16.5" thickBot="1" x14ac:dyDescent="0.3">
      <c r="A27" s="238"/>
      <c r="B27" s="470" t="s">
        <v>349</v>
      </c>
      <c r="C27" s="17" t="s">
        <v>377</v>
      </c>
      <c r="E27" s="231" t="s">
        <v>361</v>
      </c>
    </row>
    <row r="28" spans="1:10" ht="15" x14ac:dyDescent="0.2">
      <c r="A28" s="238"/>
      <c r="B28" s="471" t="s">
        <v>349</v>
      </c>
      <c r="C28" s="16" t="s">
        <v>471</v>
      </c>
      <c r="E28" s="210" t="s">
        <v>199</v>
      </c>
    </row>
    <row r="29" spans="1:10" ht="15" x14ac:dyDescent="0.2">
      <c r="A29" s="238"/>
      <c r="B29" s="471" t="s">
        <v>349</v>
      </c>
      <c r="C29" s="16" t="s">
        <v>420</v>
      </c>
      <c r="E29" s="214" t="s">
        <v>200</v>
      </c>
    </row>
    <row r="30" spans="1:10" ht="15.75" x14ac:dyDescent="0.25">
      <c r="A30" s="241"/>
      <c r="B30" s="472" t="s">
        <v>349</v>
      </c>
      <c r="C30" s="214" t="s">
        <v>225</v>
      </c>
      <c r="E30" s="214" t="s">
        <v>178</v>
      </c>
    </row>
    <row r="31" spans="1:10" ht="15.75" x14ac:dyDescent="0.25">
      <c r="A31" s="245"/>
      <c r="B31" s="472" t="s">
        <v>349</v>
      </c>
      <c r="C31" s="242" t="s">
        <v>291</v>
      </c>
      <c r="E31" s="214" t="s">
        <v>176</v>
      </c>
    </row>
    <row r="32" spans="1:10" ht="15" thickBot="1" x14ac:dyDescent="0.25">
      <c r="A32" s="246"/>
      <c r="B32" s="473" t="s">
        <v>349</v>
      </c>
      <c r="C32" s="247" t="s">
        <v>338</v>
      </c>
      <c r="E32" s="214" t="s">
        <v>177</v>
      </c>
    </row>
    <row r="33" spans="1:5" ht="16.5" thickBot="1" x14ac:dyDescent="0.3">
      <c r="A33" s="248"/>
      <c r="B33" s="39" t="s">
        <v>414</v>
      </c>
      <c r="C33" s="39" t="s">
        <v>443</v>
      </c>
      <c r="E33" s="229" t="s">
        <v>228</v>
      </c>
    </row>
    <row r="34" spans="1:5" ht="16.5" thickBot="1" x14ac:dyDescent="0.3">
      <c r="A34" s="249"/>
      <c r="B34" s="209" t="s">
        <v>67</v>
      </c>
      <c r="C34" s="210" t="s">
        <v>123</v>
      </c>
      <c r="E34" s="231" t="s">
        <v>362</v>
      </c>
    </row>
    <row r="35" spans="1:5" ht="18" x14ac:dyDescent="0.25">
      <c r="A35" s="252" t="s">
        <v>36</v>
      </c>
      <c r="B35" s="213" t="s">
        <v>68</v>
      </c>
      <c r="C35" s="304" t="s">
        <v>127</v>
      </c>
      <c r="E35" s="210" t="s">
        <v>191</v>
      </c>
    </row>
    <row r="36" spans="1:5" ht="15" customHeight="1" x14ac:dyDescent="0.2">
      <c r="A36" s="249"/>
      <c r="B36" s="213" t="s">
        <v>70</v>
      </c>
      <c r="C36" s="304" t="s">
        <v>275</v>
      </c>
      <c r="E36" s="214" t="s">
        <v>192</v>
      </c>
    </row>
    <row r="37" spans="1:5" ht="17.100000000000001" customHeight="1" thickBot="1" x14ac:dyDescent="0.25">
      <c r="A37" s="249"/>
      <c r="B37" s="257" t="s">
        <v>73</v>
      </c>
      <c r="C37" s="256" t="s">
        <v>396</v>
      </c>
      <c r="E37" s="214" t="s">
        <v>193</v>
      </c>
    </row>
    <row r="38" spans="1:5" ht="16.5" thickBot="1" x14ac:dyDescent="0.3">
      <c r="A38" s="253"/>
      <c r="B38" s="300" t="s">
        <v>414</v>
      </c>
      <c r="C38" s="51" t="s">
        <v>443</v>
      </c>
      <c r="E38" s="139" t="s">
        <v>194</v>
      </c>
    </row>
    <row r="39" spans="1:5" ht="14.25" x14ac:dyDescent="0.2">
      <c r="A39" s="249"/>
      <c r="B39" s="210" t="s">
        <v>67</v>
      </c>
      <c r="C39" s="210" t="s">
        <v>286</v>
      </c>
    </row>
    <row r="40" spans="1:5" ht="18" x14ac:dyDescent="0.25">
      <c r="A40" s="236" t="s">
        <v>10</v>
      </c>
      <c r="B40" s="243" t="s">
        <v>68</v>
      </c>
      <c r="C40" s="214" t="s">
        <v>123</v>
      </c>
    </row>
    <row r="41" spans="1:5" ht="14.25" x14ac:dyDescent="0.2">
      <c r="A41" s="249"/>
      <c r="B41" s="214" t="s">
        <v>70</v>
      </c>
      <c r="C41" s="256" t="s">
        <v>275</v>
      </c>
    </row>
    <row r="42" spans="1:5" ht="15" thickBot="1" x14ac:dyDescent="0.25">
      <c r="A42" s="246"/>
      <c r="B42" s="229" t="s">
        <v>73</v>
      </c>
      <c r="C42" s="229" t="s">
        <v>368</v>
      </c>
    </row>
  </sheetData>
  <phoneticPr fontId="0" type="noConversion"/>
  <pageMargins left="0.75" right="0.75" top="0.2924859550561798" bottom="1" header="0.16116573033707865" footer="0"/>
  <pageSetup scale="51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5" zoomScaleNormal="85" zoomScalePageLayoutView="85" workbookViewId="0">
      <selection activeCell="I26" sqref="I26"/>
    </sheetView>
  </sheetViews>
  <sheetFormatPr defaultColWidth="8.85546875" defaultRowHeight="12.75" x14ac:dyDescent="0.2"/>
  <cols>
    <col min="1" max="1" width="21.42578125" style="324" customWidth="1"/>
    <col min="2" max="2" width="33.140625" style="324" customWidth="1"/>
    <col min="3" max="3" width="34.42578125" style="324" customWidth="1"/>
    <col min="4" max="4" width="4.85546875" style="324" customWidth="1"/>
    <col min="5" max="5" width="17.7109375" style="324" customWidth="1"/>
    <col min="6" max="6" width="32.7109375" style="324" customWidth="1"/>
    <col min="7" max="7" width="34.85546875" style="324" customWidth="1"/>
    <col min="8" max="8" width="8.85546875" style="324"/>
    <col min="9" max="9" width="14" style="324" customWidth="1"/>
    <col min="10" max="10" width="25.28515625" style="324" customWidth="1"/>
    <col min="11" max="16384" width="8.85546875" style="324"/>
  </cols>
  <sheetData>
    <row r="1" spans="1:10" ht="24" thickBot="1" x14ac:dyDescent="0.4">
      <c r="A1" s="321" t="s">
        <v>39</v>
      </c>
      <c r="B1" s="322" t="s">
        <v>22</v>
      </c>
      <c r="C1" s="323"/>
      <c r="E1" s="325"/>
      <c r="F1" s="322" t="s">
        <v>6</v>
      </c>
      <c r="G1" s="323"/>
      <c r="I1" s="502" t="s">
        <v>483</v>
      </c>
      <c r="J1" s="503"/>
    </row>
    <row r="2" spans="1:10" ht="24" thickBot="1" x14ac:dyDescent="0.4">
      <c r="A2" s="326" t="s">
        <v>1</v>
      </c>
      <c r="B2" s="327" t="s">
        <v>395</v>
      </c>
      <c r="C2" s="328"/>
      <c r="E2" s="329" t="s">
        <v>1</v>
      </c>
      <c r="F2" s="330" t="s">
        <v>447</v>
      </c>
      <c r="G2" s="331" t="s">
        <v>351</v>
      </c>
      <c r="I2" s="35"/>
      <c r="J2" s="35"/>
    </row>
    <row r="3" spans="1:10" ht="16.5" thickBot="1" x14ac:dyDescent="0.3">
      <c r="A3" s="332"/>
      <c r="B3" s="333" t="s">
        <v>90</v>
      </c>
      <c r="C3" s="334" t="s">
        <v>93</v>
      </c>
      <c r="E3" s="332"/>
      <c r="F3" s="493" t="s">
        <v>146</v>
      </c>
      <c r="G3" s="335" t="s">
        <v>113</v>
      </c>
      <c r="I3" s="489" t="s">
        <v>1</v>
      </c>
      <c r="J3" s="107" t="s">
        <v>441</v>
      </c>
    </row>
    <row r="4" spans="1:10" ht="18" x14ac:dyDescent="0.25">
      <c r="A4" s="336" t="s">
        <v>3</v>
      </c>
      <c r="B4" s="337" t="s">
        <v>91</v>
      </c>
      <c r="C4" s="254" t="s">
        <v>458</v>
      </c>
      <c r="E4" s="336" t="s">
        <v>12</v>
      </c>
      <c r="F4" s="494" t="s">
        <v>147</v>
      </c>
      <c r="G4" s="339" t="s">
        <v>143</v>
      </c>
      <c r="I4" s="100"/>
      <c r="J4" s="65"/>
    </row>
    <row r="5" spans="1:10" ht="15.75" x14ac:dyDescent="0.25">
      <c r="A5" s="340"/>
      <c r="B5" s="337" t="s">
        <v>92</v>
      </c>
      <c r="C5" s="338" t="s">
        <v>226</v>
      </c>
      <c r="E5" s="341"/>
      <c r="F5" s="495" t="s">
        <v>80</v>
      </c>
      <c r="G5" s="339" t="s">
        <v>141</v>
      </c>
      <c r="I5" s="100" t="s">
        <v>477</v>
      </c>
      <c r="J5" s="3"/>
    </row>
    <row r="6" spans="1:10" ht="15.75" thickBot="1" x14ac:dyDescent="0.3">
      <c r="A6" s="342" t="s">
        <v>39</v>
      </c>
      <c r="B6" s="362" t="s">
        <v>103</v>
      </c>
      <c r="C6" s="475"/>
      <c r="E6" s="343"/>
      <c r="F6" s="495" t="s">
        <v>83</v>
      </c>
      <c r="G6" s="339" t="s">
        <v>180</v>
      </c>
      <c r="I6" s="100"/>
      <c r="J6" s="28"/>
    </row>
    <row r="7" spans="1:10" ht="16.5" thickBot="1" x14ac:dyDescent="0.3">
      <c r="A7" s="332"/>
      <c r="B7" s="476" t="s">
        <v>472</v>
      </c>
      <c r="C7" s="350"/>
      <c r="E7" s="343"/>
      <c r="F7" s="495" t="s">
        <v>150</v>
      </c>
      <c r="G7" s="339" t="s">
        <v>215</v>
      </c>
      <c r="I7" s="101"/>
      <c r="J7" s="18"/>
    </row>
    <row r="8" spans="1:10" ht="18.75" thickBot="1" x14ac:dyDescent="0.3">
      <c r="A8" s="352"/>
      <c r="B8" s="353" t="s">
        <v>411</v>
      </c>
      <c r="C8" s="334"/>
      <c r="E8" s="336"/>
      <c r="F8" s="495" t="s">
        <v>167</v>
      </c>
      <c r="G8" s="339" t="s">
        <v>436</v>
      </c>
      <c r="I8" s="168"/>
      <c r="J8" s="107" t="s">
        <v>441</v>
      </c>
    </row>
    <row r="9" spans="1:10" ht="18.75" thickBot="1" x14ac:dyDescent="0.3">
      <c r="A9" s="336" t="s">
        <v>4</v>
      </c>
      <c r="B9" s="454" t="s">
        <v>461</v>
      </c>
      <c r="C9" s="356"/>
      <c r="E9" s="351"/>
      <c r="F9" s="496" t="s">
        <v>181</v>
      </c>
      <c r="G9" s="354" t="s">
        <v>142</v>
      </c>
      <c r="I9" s="100" t="s">
        <v>478</v>
      </c>
      <c r="J9" s="65"/>
    </row>
    <row r="10" spans="1:10" ht="16.5" thickBot="1" x14ac:dyDescent="0.3">
      <c r="A10" s="343"/>
      <c r="B10" s="312" t="s">
        <v>460</v>
      </c>
      <c r="C10" s="356"/>
      <c r="E10" s="357"/>
      <c r="F10" s="492" t="s">
        <v>448</v>
      </c>
      <c r="G10" s="358" t="s">
        <v>352</v>
      </c>
      <c r="I10" s="100"/>
      <c r="J10" s="3"/>
    </row>
    <row r="11" spans="1:10" ht="15.75" thickBot="1" x14ac:dyDescent="0.3">
      <c r="A11" s="359" t="s">
        <v>39</v>
      </c>
      <c r="B11" s="337"/>
      <c r="C11" s="356"/>
      <c r="E11" s="345"/>
      <c r="F11" s="339" t="s">
        <v>270</v>
      </c>
      <c r="G11" s="335" t="s">
        <v>113</v>
      </c>
      <c r="I11" s="100"/>
      <c r="J11" s="28"/>
    </row>
    <row r="12" spans="1:10" ht="18.75" thickBot="1" x14ac:dyDescent="0.3">
      <c r="A12" s="357"/>
      <c r="B12" s="364" t="s">
        <v>55</v>
      </c>
      <c r="C12" s="365"/>
      <c r="E12" s="336" t="s">
        <v>10</v>
      </c>
      <c r="F12" s="339" t="s">
        <v>339</v>
      </c>
      <c r="G12" s="339" t="s">
        <v>143</v>
      </c>
      <c r="I12" s="101"/>
      <c r="J12" s="18"/>
    </row>
    <row r="13" spans="1:10" ht="16.5" thickBot="1" x14ac:dyDescent="0.3">
      <c r="A13" s="352"/>
      <c r="B13" s="353"/>
      <c r="C13" s="367"/>
      <c r="E13" s="361"/>
      <c r="F13" s="366" t="s">
        <v>165</v>
      </c>
      <c r="G13" s="339" t="s">
        <v>180</v>
      </c>
      <c r="I13" s="168"/>
      <c r="J13" s="107" t="s">
        <v>441</v>
      </c>
    </row>
    <row r="14" spans="1:10" ht="18" x14ac:dyDescent="0.25">
      <c r="A14" s="368" t="s">
        <v>5</v>
      </c>
      <c r="B14" s="355"/>
      <c r="C14" s="356"/>
      <c r="E14" s="361"/>
      <c r="F14" s="339" t="s">
        <v>167</v>
      </c>
      <c r="G14" s="339" t="s">
        <v>215</v>
      </c>
      <c r="I14" s="100" t="s">
        <v>479</v>
      </c>
      <c r="J14" s="65"/>
    </row>
    <row r="15" spans="1:10" ht="15.75" x14ac:dyDescent="0.25">
      <c r="A15" s="343"/>
      <c r="B15" s="355"/>
      <c r="C15" s="356"/>
      <c r="E15" s="352"/>
      <c r="F15" s="28" t="s">
        <v>463</v>
      </c>
      <c r="G15" s="339" t="s">
        <v>372</v>
      </c>
      <c r="I15" s="100"/>
      <c r="J15" s="3"/>
    </row>
    <row r="16" spans="1:10" ht="16.5" thickBot="1" x14ac:dyDescent="0.3">
      <c r="A16" s="359" t="s">
        <v>39</v>
      </c>
      <c r="B16" s="355"/>
      <c r="C16" s="356"/>
      <c r="E16" s="352"/>
      <c r="F16" s="28"/>
      <c r="G16" s="344" t="s">
        <v>436</v>
      </c>
      <c r="I16" s="100"/>
      <c r="J16" s="28"/>
    </row>
    <row r="17" spans="1:10" ht="16.5" thickBot="1" x14ac:dyDescent="0.3">
      <c r="A17" s="360"/>
      <c r="B17" s="355"/>
      <c r="C17" s="356"/>
      <c r="E17" s="332"/>
      <c r="F17" s="358" t="s">
        <v>449</v>
      </c>
      <c r="G17" s="369" t="s">
        <v>353</v>
      </c>
      <c r="I17" s="101"/>
      <c r="J17" s="18"/>
    </row>
    <row r="18" spans="1:10" ht="15.75" thickBot="1" x14ac:dyDescent="0.3">
      <c r="A18" s="360"/>
      <c r="B18" s="370"/>
      <c r="C18" s="363"/>
      <c r="E18" s="345"/>
      <c r="F18" s="335" t="s">
        <v>158</v>
      </c>
      <c r="G18" s="335" t="s">
        <v>176</v>
      </c>
      <c r="I18" s="168"/>
      <c r="J18" s="107" t="s">
        <v>441</v>
      </c>
    </row>
    <row r="19" spans="1:10" ht="18.75" thickBot="1" x14ac:dyDescent="0.3">
      <c r="A19" s="373"/>
      <c r="B19" s="349" t="s">
        <v>58</v>
      </c>
      <c r="C19" s="374"/>
      <c r="E19" s="371" t="s">
        <v>11</v>
      </c>
      <c r="F19" s="339" t="s">
        <v>159</v>
      </c>
      <c r="G19" s="372" t="s">
        <v>177</v>
      </c>
      <c r="I19" s="100" t="s">
        <v>480</v>
      </c>
      <c r="J19" s="65"/>
    </row>
    <row r="20" spans="1:10" ht="15.75" x14ac:dyDescent="0.25">
      <c r="A20" s="340"/>
      <c r="B20" s="353"/>
      <c r="C20" s="334"/>
      <c r="E20" s="375"/>
      <c r="F20" s="339" t="s">
        <v>166</v>
      </c>
      <c r="G20" s="339" t="s">
        <v>178</v>
      </c>
      <c r="I20" s="102"/>
      <c r="J20" s="3"/>
    </row>
    <row r="21" spans="1:10" ht="18" x14ac:dyDescent="0.25">
      <c r="A21" s="336" t="s">
        <v>50</v>
      </c>
      <c r="B21" s="355"/>
      <c r="C21" s="356"/>
      <c r="E21" s="351"/>
      <c r="F21" s="339" t="s">
        <v>76</v>
      </c>
      <c r="G21" s="339" t="s">
        <v>187</v>
      </c>
      <c r="I21" s="99"/>
      <c r="J21" s="28"/>
    </row>
    <row r="22" spans="1:10" ht="16.5" thickBot="1" x14ac:dyDescent="0.3">
      <c r="A22" s="378"/>
      <c r="B22" s="355"/>
      <c r="C22" s="356"/>
      <c r="E22" s="345"/>
      <c r="F22" s="339" t="s">
        <v>157</v>
      </c>
      <c r="G22" s="339" t="s">
        <v>379</v>
      </c>
      <c r="I22" s="72"/>
      <c r="J22" s="18"/>
    </row>
    <row r="23" spans="1:10" ht="16.5" thickBot="1" x14ac:dyDescent="0.3">
      <c r="A23" s="379"/>
      <c r="B23" s="355"/>
      <c r="C23" s="356"/>
      <c r="E23" s="345"/>
      <c r="F23" s="344" t="s">
        <v>155</v>
      </c>
      <c r="G23" s="354" t="s">
        <v>161</v>
      </c>
      <c r="H23" s="376"/>
    </row>
    <row r="24" spans="1:10" ht="16.5" thickBot="1" x14ac:dyDescent="0.3">
      <c r="A24" s="375"/>
      <c r="B24" s="355"/>
      <c r="C24" s="381"/>
      <c r="E24" s="357"/>
      <c r="F24" s="380" t="s">
        <v>441</v>
      </c>
      <c r="G24" s="380" t="s">
        <v>354</v>
      </c>
      <c r="H24" s="376"/>
    </row>
    <row r="25" spans="1:10" ht="15" thickBot="1" x14ac:dyDescent="0.25">
      <c r="A25" s="345"/>
      <c r="B25" s="382"/>
      <c r="C25" s="383"/>
      <c r="E25" s="345"/>
      <c r="F25" s="335" t="s">
        <v>158</v>
      </c>
      <c r="G25" s="335" t="s">
        <v>160</v>
      </c>
      <c r="H25" s="377"/>
    </row>
    <row r="26" spans="1:10" ht="18.75" thickBot="1" x14ac:dyDescent="0.3">
      <c r="A26" s="384"/>
      <c r="B26" s="385" t="s">
        <v>59</v>
      </c>
      <c r="C26" s="386"/>
      <c r="E26" s="336" t="s">
        <v>13</v>
      </c>
      <c r="F26" s="339" t="s">
        <v>76</v>
      </c>
      <c r="G26" s="339" t="s">
        <v>161</v>
      </c>
      <c r="H26" s="376"/>
    </row>
    <row r="27" spans="1:10" ht="15.75" x14ac:dyDescent="0.25">
      <c r="A27" s="352"/>
      <c r="B27" s="353"/>
      <c r="C27" s="334"/>
      <c r="E27" s="345"/>
      <c r="F27" s="339" t="s">
        <v>159</v>
      </c>
      <c r="G27" s="339" t="s">
        <v>162</v>
      </c>
      <c r="H27" s="376"/>
    </row>
    <row r="28" spans="1:10" ht="18" x14ac:dyDescent="0.25">
      <c r="A28" s="371" t="s">
        <v>51</v>
      </c>
      <c r="B28" s="355"/>
      <c r="C28" s="356"/>
      <c r="E28" s="351"/>
      <c r="F28" s="339" t="s">
        <v>163</v>
      </c>
      <c r="G28" s="372" t="s">
        <v>437</v>
      </c>
    </row>
    <row r="29" spans="1:10" ht="15" x14ac:dyDescent="0.2">
      <c r="A29" s="375"/>
      <c r="B29" s="355"/>
      <c r="C29" s="387"/>
      <c r="E29" s="345"/>
      <c r="F29" s="16" t="s">
        <v>459</v>
      </c>
      <c r="G29" s="339" t="s">
        <v>164</v>
      </c>
    </row>
    <row r="30" spans="1:10" ht="16.5" thickBot="1" x14ac:dyDescent="0.3">
      <c r="A30" s="378"/>
      <c r="B30" s="355"/>
      <c r="C30" s="356"/>
      <c r="E30" s="346"/>
      <c r="F30" s="49"/>
      <c r="G30" s="388" t="s">
        <v>174</v>
      </c>
    </row>
    <row r="31" spans="1:10" ht="16.5" thickBot="1" x14ac:dyDescent="0.3">
      <c r="A31" s="346"/>
      <c r="B31" s="347"/>
      <c r="C31" s="348"/>
      <c r="E31" s="373"/>
      <c r="F31" s="380" t="s">
        <v>450</v>
      </c>
      <c r="G31" s="389" t="s">
        <v>355</v>
      </c>
    </row>
    <row r="32" spans="1:10" ht="14.25" x14ac:dyDescent="0.2">
      <c r="E32" s="345"/>
      <c r="F32" s="335" t="s">
        <v>148</v>
      </c>
      <c r="G32" s="335" t="s">
        <v>160</v>
      </c>
    </row>
    <row r="33" spans="5:8" ht="18" x14ac:dyDescent="0.25">
      <c r="E33" s="336" t="s">
        <v>33</v>
      </c>
      <c r="F33" s="339" t="s">
        <v>152</v>
      </c>
      <c r="G33" s="16" t="s">
        <v>459</v>
      </c>
    </row>
    <row r="34" spans="5:8" ht="14.25" x14ac:dyDescent="0.2">
      <c r="E34" s="345"/>
      <c r="F34" s="339" t="s">
        <v>153</v>
      </c>
      <c r="G34" s="339" t="s">
        <v>162</v>
      </c>
    </row>
    <row r="35" spans="5:8" ht="14.25" x14ac:dyDescent="0.2">
      <c r="E35" s="345"/>
      <c r="F35" s="339" t="s">
        <v>154</v>
      </c>
      <c r="G35" s="339" t="s">
        <v>163</v>
      </c>
    </row>
    <row r="36" spans="5:8" ht="14.25" x14ac:dyDescent="0.2">
      <c r="E36" s="345"/>
      <c r="F36" s="339" t="s">
        <v>198</v>
      </c>
      <c r="G36" s="339" t="s">
        <v>164</v>
      </c>
    </row>
    <row r="37" spans="5:8" ht="15" thickBot="1" x14ac:dyDescent="0.25">
      <c r="E37" s="345"/>
      <c r="F37" s="344"/>
      <c r="G37" s="388" t="s">
        <v>174</v>
      </c>
    </row>
    <row r="38" spans="5:8" ht="16.5" thickBot="1" x14ac:dyDescent="0.3">
      <c r="E38" s="373"/>
      <c r="F38" s="380" t="s">
        <v>451</v>
      </c>
      <c r="G38" s="389" t="s">
        <v>356</v>
      </c>
    </row>
    <row r="39" spans="5:8" ht="14.25" x14ac:dyDescent="0.2">
      <c r="E39" s="390"/>
      <c r="F39" s="335" t="s">
        <v>148</v>
      </c>
      <c r="G39" s="335" t="s">
        <v>134</v>
      </c>
    </row>
    <row r="40" spans="5:8" ht="18" x14ac:dyDescent="0.25">
      <c r="E40" s="391" t="s">
        <v>47</v>
      </c>
      <c r="F40" s="339" t="s">
        <v>152</v>
      </c>
      <c r="G40" s="339" t="s">
        <v>135</v>
      </c>
    </row>
    <row r="41" spans="5:8" ht="18" x14ac:dyDescent="0.25">
      <c r="E41" s="391"/>
      <c r="F41" s="339" t="s">
        <v>153</v>
      </c>
      <c r="G41" s="392" t="s">
        <v>357</v>
      </c>
    </row>
    <row r="42" spans="5:8" ht="18" x14ac:dyDescent="0.25">
      <c r="E42" s="391"/>
      <c r="F42" s="339" t="s">
        <v>154</v>
      </c>
      <c r="G42" s="339" t="s">
        <v>136</v>
      </c>
    </row>
    <row r="43" spans="5:8" ht="18" x14ac:dyDescent="0.25">
      <c r="E43" s="391"/>
      <c r="F43" s="392" t="s">
        <v>319</v>
      </c>
      <c r="G43" s="339" t="s">
        <v>151</v>
      </c>
    </row>
    <row r="44" spans="5:8" ht="15" thickBot="1" x14ac:dyDescent="0.25">
      <c r="E44" s="390"/>
      <c r="F44" s="390" t="s">
        <v>198</v>
      </c>
      <c r="G44" s="344" t="s">
        <v>207</v>
      </c>
    </row>
    <row r="45" spans="5:8" ht="16.5" thickBot="1" x14ac:dyDescent="0.3">
      <c r="E45" s="373"/>
      <c r="F45" s="482" t="s">
        <v>49</v>
      </c>
      <c r="G45" s="483" t="s">
        <v>54</v>
      </c>
      <c r="H45" s="376"/>
    </row>
    <row r="46" spans="5:8" ht="14.25" x14ac:dyDescent="0.2">
      <c r="E46" s="390"/>
      <c r="F46" s="390"/>
      <c r="G46" s="390"/>
      <c r="H46" s="376"/>
    </row>
    <row r="47" spans="5:8" ht="18" x14ac:dyDescent="0.25">
      <c r="E47" s="391" t="s">
        <v>48</v>
      </c>
      <c r="F47" s="393" t="s">
        <v>209</v>
      </c>
      <c r="G47" s="393" t="s">
        <v>210</v>
      </c>
      <c r="H47" s="376"/>
    </row>
    <row r="48" spans="5:8" ht="13.5" thickBot="1" x14ac:dyDescent="0.25">
      <c r="E48" s="394"/>
      <c r="F48" s="394"/>
      <c r="G48" s="394"/>
    </row>
    <row r="63" spans="6:6" x14ac:dyDescent="0.2">
      <c r="F63" s="487"/>
    </row>
    <row r="65" spans="6:7" ht="23.25" x14ac:dyDescent="0.35">
      <c r="F65" s="488"/>
      <c r="G65" s="488"/>
    </row>
  </sheetData>
  <mergeCells count="1">
    <mergeCell ref="I1:J1"/>
  </mergeCells>
  <phoneticPr fontId="0" type="noConversion"/>
  <pageMargins left="0.75" right="0.75" top="1" bottom="1" header="0" footer="0"/>
  <pageSetup scale="4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ColWidth="8.85546875" defaultRowHeight="12.75" x14ac:dyDescent="0.2"/>
  <cols>
    <col min="1" max="1" width="29.85546875" customWidth="1"/>
    <col min="2" max="2" width="6.85546875" customWidth="1"/>
    <col min="6" max="6" width="17.42578125" customWidth="1"/>
    <col min="7" max="7" width="10.85546875" customWidth="1"/>
  </cols>
  <sheetData>
    <row r="1" spans="1:9" ht="18" x14ac:dyDescent="0.25">
      <c r="A1" s="11"/>
    </row>
    <row r="3" spans="1:9" ht="18" x14ac:dyDescent="0.25">
      <c r="A3" s="10"/>
      <c r="C3" s="10"/>
      <c r="E3" s="21"/>
      <c r="F3" s="27"/>
      <c r="I3" s="25"/>
    </row>
    <row r="4" spans="1:9" ht="18" x14ac:dyDescent="0.25">
      <c r="A4" s="10"/>
      <c r="C4" s="10"/>
      <c r="E4" s="21"/>
      <c r="F4" s="27"/>
      <c r="I4" s="25"/>
    </row>
    <row r="5" spans="1:9" ht="18" x14ac:dyDescent="0.25">
      <c r="A5" s="10"/>
      <c r="C5" s="10"/>
      <c r="E5" s="21"/>
      <c r="F5" s="25"/>
      <c r="I5" s="25"/>
    </row>
    <row r="6" spans="1:9" ht="18" x14ac:dyDescent="0.25">
      <c r="A6" s="10"/>
      <c r="B6" s="10"/>
      <c r="C6" s="10"/>
      <c r="E6" s="21"/>
      <c r="F6" s="10"/>
      <c r="G6" s="10"/>
      <c r="H6" s="10"/>
    </row>
    <row r="7" spans="1:9" ht="18" x14ac:dyDescent="0.25">
      <c r="A7" s="10"/>
      <c r="C7" s="10"/>
    </row>
    <row r="8" spans="1:9" ht="18" x14ac:dyDescent="0.25">
      <c r="A8" s="10"/>
      <c r="C8" s="10"/>
    </row>
    <row r="9" spans="1:9" ht="18" x14ac:dyDescent="0.25">
      <c r="A9" s="88"/>
      <c r="C9" s="10"/>
      <c r="E9" s="21"/>
    </row>
    <row r="10" spans="1:9" ht="18" x14ac:dyDescent="0.25">
      <c r="A10" s="10"/>
      <c r="C10" s="10"/>
    </row>
    <row r="11" spans="1:9" ht="18" x14ac:dyDescent="0.25">
      <c r="A11" s="10"/>
      <c r="C11" s="10"/>
    </row>
    <row r="12" spans="1:9" ht="18" x14ac:dyDescent="0.25">
      <c r="A12" s="10"/>
      <c r="C12" s="10"/>
    </row>
    <row r="13" spans="1:9" s="10" customFormat="1" ht="18" x14ac:dyDescent="0.25">
      <c r="B13"/>
      <c r="D13"/>
    </row>
    <row r="14" spans="1:9" ht="18" x14ac:dyDescent="0.25">
      <c r="A14" s="10"/>
      <c r="C14" s="10"/>
    </row>
    <row r="16" spans="1:9" ht="18" x14ac:dyDescent="0.25">
      <c r="A16" s="11"/>
      <c r="C16" s="10"/>
    </row>
    <row r="18" spans="1:3" ht="18" x14ac:dyDescent="0.25">
      <c r="A18" s="10"/>
      <c r="B18" s="10"/>
      <c r="C18" s="10"/>
    </row>
    <row r="19" spans="1:3" ht="18" x14ac:dyDescent="0.25">
      <c r="A19" s="10"/>
      <c r="C19" s="10"/>
    </row>
    <row r="20" spans="1:3" ht="18" x14ac:dyDescent="0.25">
      <c r="A20" s="10"/>
      <c r="C20" s="10"/>
    </row>
    <row r="21" spans="1:3" ht="18" x14ac:dyDescent="0.25">
      <c r="A21" s="10"/>
      <c r="C21" s="10"/>
    </row>
    <row r="22" spans="1:3" ht="18" x14ac:dyDescent="0.25">
      <c r="A22" s="10"/>
      <c r="C22" s="10"/>
    </row>
    <row r="23" spans="1:3" ht="18" x14ac:dyDescent="0.25">
      <c r="A23" s="10"/>
      <c r="C23" s="10"/>
    </row>
    <row r="24" spans="1:3" ht="18" x14ac:dyDescent="0.25">
      <c r="A24" s="10"/>
      <c r="C24" s="10"/>
    </row>
    <row r="25" spans="1:3" ht="18" x14ac:dyDescent="0.25">
      <c r="A25" s="10"/>
      <c r="C25" s="10"/>
    </row>
    <row r="26" spans="1:3" ht="18" x14ac:dyDescent="0.25">
      <c r="A26" s="10"/>
      <c r="C26" s="10"/>
    </row>
    <row r="27" spans="1:3" ht="18" x14ac:dyDescent="0.25">
      <c r="A27" s="10"/>
      <c r="C27" s="10"/>
    </row>
    <row r="28" spans="1:3" ht="18" x14ac:dyDescent="0.25">
      <c r="A28" s="10"/>
      <c r="C28" s="10"/>
    </row>
    <row r="29" spans="1:3" ht="18" x14ac:dyDescent="0.25">
      <c r="A29" s="10"/>
    </row>
  </sheetData>
  <phoneticPr fontId="0" type="noConversion"/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Spilleroversigt_gl</vt:lpstr>
      <vt:lpstr>Spilleroversigt</vt:lpstr>
      <vt:lpstr>Mandag</vt:lpstr>
      <vt:lpstr>Tirsdag</vt:lpstr>
      <vt:lpstr>Onsdag</vt:lpstr>
      <vt:lpstr>Torsdag</vt:lpstr>
      <vt:lpstr>Fredag</vt:lpstr>
      <vt:lpstr>Søndag</vt:lpstr>
      <vt:lpstr>Trænere</vt:lpstr>
      <vt:lpstr>Ark1</vt:lpstr>
      <vt:lpstr>Mandag!Print_Area</vt:lpstr>
      <vt:lpstr>Onsdag!Print_Area</vt:lpstr>
      <vt:lpstr>Tirsdag!Print_Area</vt:lpstr>
      <vt:lpstr>Torsdag!Print_Area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</dc:creator>
  <cp:lastModifiedBy>Beate Warberg</cp:lastModifiedBy>
  <cp:lastPrinted>2017-11-05T11:19:47Z</cp:lastPrinted>
  <dcterms:created xsi:type="dcterms:W3CDTF">2010-08-23T11:18:54Z</dcterms:created>
  <dcterms:modified xsi:type="dcterms:W3CDTF">2017-12-31T09:00:59Z</dcterms:modified>
</cp:coreProperties>
</file>